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Z:\Design\ContractAdmin\Public\project folders\147520-3\"/>
    </mc:Choice>
  </mc:AlternateContent>
  <xr:revisionPtr revIDLastSave="0" documentId="13_ncr:1_{BBB0EC7D-DC78-451D-8415-BC7CC3B2D21F}" xr6:coauthVersionLast="47" xr6:coauthVersionMax="47" xr10:uidLastSave="{00000000-0000-0000-0000-000000000000}"/>
  <bookViews>
    <workbookView xWindow="-289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FOR CONTRACTOR USE" sheetId="4" r:id="rId5"/>
  </sheets>
  <definedNames>
    <definedName name="_xlnm.Print_Area" localSheetId="2">'BID FORM'!$A$1:$F$71</definedName>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2" l="1"/>
  <c r="F49" i="2" l="1"/>
  <c r="F6" i="2"/>
  <c r="F65" i="2"/>
  <c r="F59" i="2"/>
  <c r="F54"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9" i="2"/>
  <c r="F41" i="2"/>
  <c r="F42" i="2"/>
  <c r="F43" i="2"/>
  <c r="F44" i="2"/>
  <c r="F46" i="2"/>
  <c r="F47" i="2"/>
  <c r="F45" i="2"/>
  <c r="F40" i="2"/>
  <c r="F38" i="2"/>
  <c r="F37" i="2"/>
  <c r="F36" i="2"/>
  <c r="F66" i="2" l="1"/>
  <c r="M9" i="3" s="1"/>
  <c r="F50" i="2"/>
  <c r="F60" i="2"/>
  <c r="M7" i="3" s="1"/>
  <c r="F55" i="2"/>
  <c r="M5" i="3" s="1"/>
  <c r="A22" i="5"/>
  <c r="A23" i="5" s="1"/>
  <c r="M11" i="3" l="1"/>
  <c r="F69" i="2"/>
  <c r="M3" i="3"/>
</calcChain>
</file>

<file path=xl/sharedStrings.xml><?xml version="1.0" encoding="utf-8"?>
<sst xmlns="http://schemas.openxmlformats.org/spreadsheetml/2006/main" count="343" uniqueCount="167">
  <si>
    <t>PROPOSAL</t>
  </si>
  <si>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</si>
  <si>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</si>
  <si>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</si>
  <si>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</si>
  <si>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</si>
  <si>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</si>
  <si>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</si>
  <si>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</si>
  <si>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</si>
  <si>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</si>
  <si>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</si>
  <si>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</si>
  <si>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</si>
  <si>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</si>
  <si>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</si>
  <si>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</si>
  <si>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</si>
  <si>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</si>
  <si>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</si>
  <si>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</si>
  <si>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</si>
  <si>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</si>
  <si>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</si>
  <si>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</si>
  <si>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</si>
  <si>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</si>
  <si>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</si>
  <si>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</si>
  <si>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</si>
  <si>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</si>
  <si>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</si>
  <si>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</si>
  <si>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</si>
  <si>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</si>
  <si>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</si>
  <si>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</si>
  <si>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</si>
  <si>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</si>
  <si>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</si>
  <si>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</si>
  <si>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</si>
  <si>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</si>
  <si>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</si>
  <si>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</si>
  <si>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</si>
  <si>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</si>
  <si>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</si>
  <si>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</si>
  <si>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</si>
  <si>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</si>
  <si>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</si>
  <si>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</si>
  <si>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</si>
  <si>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</si>
  <si>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</si>
  <si>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</si>
  <si>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</si>
  <si>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</si>
  <si>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</si>
  <si>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</si>
  <si>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</si>
  <si>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</si>
  <si>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</si>
  <si>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</si>
  <si>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</si>
  <si>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FOR CONTRACTOR USE</t>
  </si>
  <si>
    <t>BID ITEM</t>
  </si>
  <si>
    <t>SPEC NO.</t>
  </si>
  <si>
    <t>DESCRIPTION</t>
  </si>
  <si>
    <t>DATA INPUT UNIT PRICE</t>
  </si>
  <si>
    <t xml:space="preserve">TO:  HONORABLE MAYOR </t>
  </si>
  <si>
    <t>By signing above bidder acknowledges receipt of the following Addenda (give number and date of each):</t>
  </si>
  <si>
    <t>(State of Organization)</t>
  </si>
  <si>
    <t>Printed Name:</t>
  </si>
  <si>
    <t>Dated at Tulsa, Oklahoma, this ________ day of __________________________, 20__.</t>
  </si>
  <si>
    <t>*</t>
  </si>
  <si>
    <t>202(A)</t>
  </si>
  <si>
    <t>221(C)</t>
  </si>
  <si>
    <t>EA</t>
  </si>
  <si>
    <t>LF</t>
  </si>
  <si>
    <t>CY</t>
  </si>
  <si>
    <t>SY</t>
  </si>
  <si>
    <t>610(A)</t>
  </si>
  <si>
    <t>619(B)</t>
  </si>
  <si>
    <t>642(B)</t>
  </si>
  <si>
    <t>850(A)</t>
  </si>
  <si>
    <t>854(A)</t>
  </si>
  <si>
    <t>854(B)</t>
  </si>
  <si>
    <t>ALLOW</t>
  </si>
  <si>
    <t>02930</t>
  </si>
  <si>
    <t>202(D)</t>
  </si>
  <si>
    <t>202(H)</t>
  </si>
  <si>
    <t>407(A)</t>
  </si>
  <si>
    <t>411(I)</t>
  </si>
  <si>
    <t>631(A)</t>
  </si>
  <si>
    <t>UNCLASSIFIED BORROW</t>
  </si>
  <si>
    <t>OWNERS ALLOWANCE</t>
  </si>
  <si>
    <t>GENERAL CONDITIONS</t>
  </si>
  <si>
    <t>LOT</t>
  </si>
  <si>
    <t xml:space="preserve">       TOTAL ADD ALT #1</t>
  </si>
  <si>
    <t xml:space="preserve">       TOTAL ADD ALT #2</t>
  </si>
  <si>
    <t xml:space="preserve">       TOTAL ADD ALT #3</t>
  </si>
  <si>
    <t>TOTAL  BASE BID</t>
  </si>
  <si>
    <t>SITE AMENITIES (BICYCLE RACK)</t>
  </si>
  <si>
    <t>SITE AMENITIES - DRINKING FOUNTAIN (MOST DEPENDABLE FOUNTAINS)</t>
  </si>
  <si>
    <t>4" NON PERFORATED SANITARY SEWER DRAIN LINE SDR 26, TRENCHED (DRINKING FOUNTAIN)</t>
  </si>
  <si>
    <t>UNCLASSIFIED EXCAVATION</t>
  </si>
  <si>
    <t>SALVAGED TOPSOIL</t>
  </si>
  <si>
    <t xml:space="preserve">ASPHALT PATCH </t>
  </si>
  <si>
    <t>CONCRETE WHEEL STOP</t>
  </si>
  <si>
    <t>1-1/2" PEX WATERLINE TRENCHED</t>
  </si>
  <si>
    <t>2 1/4" SQUARE TUBE POST</t>
  </si>
  <si>
    <t>TRAFFIC STRIPE (MULTIPOLYMER, 4" WIDE, WHITE) - PARKING</t>
  </si>
  <si>
    <t>TRAFFIC STRIPE (MULTIPOLYMER) (SYMBOLS) - HANDICAP</t>
  </si>
  <si>
    <t>CONSTRUCTION STAKING LEVEL II / SURVEY</t>
  </si>
  <si>
    <t>SF</t>
  </si>
  <si>
    <t>TOTAL  ADD ALT #1</t>
  </si>
  <si>
    <t>TOTAL  ADD ALT #2</t>
  </si>
  <si>
    <t>TOTAL  ADD ALT #3</t>
  </si>
  <si>
    <t>By and Between:  LandPlan Consultants, (ENGINEER) and RECIPIENT. The enclosed electronic media is provided pursuant to your request and is for your limited use in connection with your submittal of Bid Proposal for Project   No. 147520-3.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</si>
  <si>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 xml:space="preserve">                                                                   PROJECT   NO. 147520-3</t>
  </si>
  <si>
    <t>PROJECT NO. 147520-3</t>
  </si>
  <si>
    <r>
      <t xml:space="preserve">therein; to complete said work within  </t>
    </r>
    <r>
      <rPr>
        <b/>
        <sz val="12"/>
        <rFont val="Times New Roman"/>
        <family val="1"/>
      </rPr>
      <t>90 calendar days</t>
    </r>
    <r>
      <rPr>
        <sz val="12"/>
        <rFont val="Times New Roman"/>
        <family val="1"/>
      </rPr>
      <t xml:space="preserve"> after the work order is issued; and to accept in</t>
    </r>
  </si>
  <si>
    <t>IT SHOULD BE NOTED THAT THE LOWEST RESPONSIBLE BID SHALL BE DETERMINED BY THE TOTAL BASE BID  PLUS ADDITIVE ALTERNATES NO.  1, 2, &amp; 3. THE ITEMS IN ADDITIVE ALTERNATES NO.  1, 2, &amp; 3 MAY OR MAY NOT BE INCLUDED IN THE CONTRACT AWARD AT THE SOLE DISCRETION OF THE CITY OF TULSA.  ANY PROPOSAL SUBMITTED WITH  THE ADDITIVE ALTERNATES NO. 1, 2, &amp; 3 INCOMPLETE SHALL BE CONSIDERED NON-RESPONSIVE.</t>
  </si>
  <si>
    <t>SALVAGE OF BALL FIELD BACKSTOP</t>
  </si>
  <si>
    <r>
      <t>SALVAGE OF (2)</t>
    </r>
    <r>
      <rPr>
        <sz val="10"/>
        <color rgb="FFFF0000"/>
        <rFont val="Arial"/>
        <family val="2"/>
      </rPr>
      <t xml:space="preserve"> </t>
    </r>
    <r>
      <rPr>
        <sz val="10"/>
        <rFont val="Arial"/>
        <family val="2"/>
      </rPr>
      <t>WOOD BENCHES WITH CONCRETE FOOTINGS</t>
    </r>
  </si>
  <si>
    <t>REMOVAL OF ASPHALT PAINT</t>
  </si>
  <si>
    <t>REMOVAL OF CONCRETE CURB AND GUTTER AT EXISTING PARKING</t>
  </si>
  <si>
    <t>REMOVAL OF CONCRETE WALK</t>
  </si>
  <si>
    <t>REMOVAL OF SOFT-SURFACE TRAIL</t>
  </si>
  <si>
    <t>4" THICK COMPACTED GRAVEL TRAIL</t>
  </si>
  <si>
    <t xml:space="preserve">SHEET ALUMINUM SIGNS </t>
  </si>
  <si>
    <t>SALVAGE AND RE-INSTALLATION OF 'RESERVED PARKING' SIGN AND SQUARE POST</t>
  </si>
  <si>
    <t>AGGREGATE BASE TYPE A (4" THICK)</t>
  </si>
  <si>
    <t>6" CLASS 'A' CONCRETE CURB</t>
  </si>
  <si>
    <t xml:space="preserve">CLASS 'A' CONCRETE FLUSH CURB AND GUTTER </t>
  </si>
  <si>
    <t>8" WIDTH CLASS 'A' CONCRETE FLUSH CURB AT PLANTING &amp; PLAY</t>
  </si>
  <si>
    <t>4"  CLASS 'A' CONCRETE RAMP TYPE 'D'</t>
  </si>
  <si>
    <t>4"  CLASS 'A' CONCRETE PAVING</t>
  </si>
  <si>
    <t>6" WIDTH CLASS 'A' CONCRETE LOW RETAINING WALL - CHEEKWALL</t>
  </si>
  <si>
    <t>12" WIDTH  X 8' LENGTH CAST IRON TRENCH DRAIN</t>
  </si>
  <si>
    <t>NOT USED</t>
  </si>
  <si>
    <t>SITE AMENITIES (TRASH RECEPTACLE)</t>
  </si>
  <si>
    <t>SITE AMENITIES - SALVAGE AND RE-INSTALLATION OF (2) SALVAGED METAL SOCCER GOALS</t>
  </si>
  <si>
    <t>TREE  - JAPANESE FLOWERING CHERRY, 30 GAL.</t>
  </si>
  <si>
    <t>TREE - SHORT-LEAF PINE, 2 1/2"-3" CALIPER</t>
  </si>
  <si>
    <t>TREE - SHUMARD RED OAK, 3" CALIPER</t>
  </si>
  <si>
    <t>PERENNIAL - FULL, 1 GALLON</t>
  </si>
  <si>
    <t>ORNAMENTAL GRASS - FULL, 1 GALLON</t>
  </si>
  <si>
    <t>SOLID SLAB SODDING - U3 BERMUDA GRASSS</t>
  </si>
  <si>
    <t>COTTON BURR (3 CF / BAG)</t>
  </si>
  <si>
    <t>CYPRESS MULCH (3 CF / BAG)</t>
  </si>
  <si>
    <t xml:space="preserve">BONDED RUBBER MULCH </t>
  </si>
  <si>
    <t>TOTAL  BID (BASE BID + ADD ALTERNATE #1 + #2 +#3)</t>
  </si>
  <si>
    <t>TON</t>
  </si>
  <si>
    <t>COLORED, TEXTURED FINISH AT CONCRETE PAVING</t>
  </si>
  <si>
    <t>ADDITIVE ALTERNATE #1: SPECIAL CONCRETE FINISH</t>
  </si>
  <si>
    <t>ADDITIVE ALTERNATE #2: METAL FENCE</t>
  </si>
  <si>
    <t>AMERISTAR MONTAGE PLUS 4' METAL FENCE</t>
  </si>
  <si>
    <r>
      <t>ADDITIVE ALTERNATE #3:</t>
    </r>
    <r>
      <rPr>
        <sz val="10"/>
        <rFont val="Arial"/>
        <family val="2"/>
      </rPr>
      <t xml:space="preserve"> </t>
    </r>
    <r>
      <rPr>
        <b/>
        <sz val="10"/>
        <rFont val="Arial"/>
        <family val="2"/>
      </rPr>
      <t>LIGHTING</t>
    </r>
  </si>
  <si>
    <t>SOLAR LIGHTING WITH POST &amp; SINGLE LUMINAIRE COMPLETE (GREENSHIRE NEW ENERGY)</t>
  </si>
  <si>
    <t>SOLAR LIGHTING WITH POST &amp; DOUBLE LUMINAIRE COMPLETE (GREENSHIRE NEW ENERGY)</t>
  </si>
  <si>
    <t xml:space="preserve">       TOTAL BID (BASE BID + ADD ALTS #1, #2, &amp; #3)</t>
  </si>
  <si>
    <t>City of Tulsa Project Number 147520-3</t>
  </si>
  <si>
    <t>City of Tulsa Whiteside Park Improvements</t>
  </si>
  <si>
    <t>PROPOSAL FOR 
Whiteside Park 
PROJECT NO. 147520-3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</si>
</sst>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quot;$&quot;#,##0.00;[Red]&quot;$&quot;#,##0.00"/>
  </numFmts>
  <fonts count="27" x14ac:knownFonts="1">
    <font>
      <sz val="10"/>
      <name val="Arial"/>
    </font>
    <font>
      <sz val="11"/>
      <color theme="1"/>
      <name val="Calibri"/>
      <family val="2"/>
      <scheme val="minor"/>
    </font>
    <font>
      <sz val="11"/>
      <color theme="1"/>
      <name val="Calibri"/>
      <family val="2"/>
      <scheme val="minor"/>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b/>
      <sz val="9"/>
      <name val="Arial"/>
      <family val="2"/>
    </font>
    <font>
      <sz val="9"/>
      <name val="Arial"/>
      <family val="2"/>
    </font>
    <font>
      <sz val="12"/>
      <name val="Arial"/>
    </font>
    <font>
      <sz val="12"/>
      <name val="Arial"/>
      <family val="2"/>
    </font>
    <font>
      <b/>
      <sz val="8"/>
      <name val="Arial"/>
      <family val="2"/>
    </font>
    <font>
      <b/>
      <u/>
      <sz val="8"/>
      <name val="Arial"/>
      <family val="2"/>
    </font>
    <font>
      <sz val="8"/>
      <name val="Arial"/>
      <family val="2"/>
    </font>
    <font>
      <sz val="8"/>
      <name val="Times New Roman"/>
      <family val="1"/>
    </font>
    <font>
      <sz val="9"/>
      <name val="Arial"/>
    </font>
    <font>
      <sz val="12"/>
      <name val="Helv"/>
    </font>
    <font>
      <sz val="10"/>
      <name val="Helv"/>
    </font>
    <font>
      <sz val="11"/>
      <color indexed="8"/>
      <name val="Calibri"/>
      <family val="2"/>
    </font>
    <font>
      <sz val="10"/>
      <color rgb="FFFF0000"/>
      <name val="Arial"/>
      <family val="2"/>
    </font>
    <font>
      <sz val="10"/>
      <color theme="3"/>
      <name val="Arial"/>
      <family val="2"/>
    </font>
    <font>
      <b/>
      <u/>
      <sz val="8"/>
      <color theme="0"/>
      <name val="Arial"/>
      <family val="2"/>
    </font>
    <font>
      <sz val="8"/>
      <color theme="0"/>
      <name val="Arial"/>
      <family val="2"/>
    </font>
  </fonts>
  <fills count="5">
    <fill>
      <patternFill patternType="none"/>
    </fill>
    <fill>
      <patternFill patternType="gray125"/>
    </fill>
    <fill>
      <patternFill patternType="solid">
        <fgColor indexed="13"/>
        <bgColor indexed="64"/>
      </patternFill>
    </fill>
    <fill>
      <patternFill patternType="solid">
        <fgColor theme="0" tint="-0.499984740745262"/>
        <bgColor indexed="64"/>
      </patternFill>
    </fill>
    <fill>
      <patternFill patternType="solid">
        <fgColor theme="0"/>
        <bgColor indexed="64"/>
      </patternFill>
    </fill>
  </fills>
  <borders count="29">
    <border>
      <left/>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diagonal/>
    </border>
    <border>
      <left style="medium">
        <color indexed="64"/>
      </left>
      <right/>
      <top style="medium">
        <color indexed="64"/>
      </top>
      <bottom style="medium">
        <color indexed="64"/>
      </bottom>
      <diagonal/>
    </border>
  </borders>
  <cellStyleXfs count="13">
    <xf numFmtId="0" fontId="0" fillId="0" borderId="0"/>
    <xf numFmtId="0" fontId="20" fillId="0" borderId="0">
      <alignment vertical="top"/>
    </xf>
    <xf numFmtId="0" fontId="2" fillId="0" borderId="0">
      <alignment vertical="top"/>
    </xf>
    <xf numFmtId="4" fontId="8" fillId="0" borderId="0" applyFont="0" applyFill="0" applyBorder="0" applyAlignment="0" applyProtection="0">
      <alignment vertical="top"/>
    </xf>
    <xf numFmtId="3" fontId="8" fillId="0" borderId="0" applyFont="0" applyFill="0" applyBorder="0" applyAlignment="0" applyProtection="0">
      <alignment vertical="top"/>
    </xf>
    <xf numFmtId="5" fontId="8" fillId="0" borderId="0" applyFont="0" applyFill="0" applyBorder="0" applyAlignment="0" applyProtection="0">
      <alignment vertical="top"/>
    </xf>
    <xf numFmtId="0" fontId="8" fillId="0" borderId="0"/>
    <xf numFmtId="0" fontId="20" fillId="0" borderId="0">
      <alignment vertical="top"/>
    </xf>
    <xf numFmtId="7" fontId="8" fillId="0" borderId="0" applyFont="0" applyFill="0" applyBorder="0" applyAlignment="0" applyProtection="0">
      <alignment vertical="top"/>
    </xf>
    <xf numFmtId="4" fontId="8" fillId="0" borderId="0" applyFont="0" applyFill="0" applyBorder="0" applyAlignment="0" applyProtection="0">
      <alignment vertical="top"/>
    </xf>
    <xf numFmtId="0" fontId="20" fillId="0" borderId="0">
      <alignment vertical="top"/>
    </xf>
    <xf numFmtId="0" fontId="1" fillId="0" borderId="0">
      <alignment vertical="top"/>
    </xf>
    <xf numFmtId="4" fontId="22" fillId="0" borderId="0" applyFont="0" applyFill="0" applyBorder="0" applyAlignment="0" applyProtection="0">
      <alignment vertical="top"/>
    </xf>
  </cellStyleXfs>
  <cellXfs count="128">
    <xf numFmtId="0" fontId="0" fillId="0" borderId="0" xfId="0"/>
    <xf numFmtId="0" fontId="3" fillId="0" borderId="0" xfId="0" applyFont="1"/>
    <xf numFmtId="0" fontId="5" fillId="0" borderId="0" xfId="0" applyFont="1" applyProtection="1">
      <protection hidden="1"/>
    </xf>
    <xf numFmtId="0" fontId="3" fillId="0" borderId="0" xfId="0" applyFont="1" applyProtection="1">
      <protection hidden="1"/>
    </xf>
    <xf numFmtId="0" fontId="5" fillId="0" borderId="0" xfId="0" applyFont="1" applyAlignment="1" applyProtection="1">
      <alignment wrapText="1"/>
      <protection hidden="1"/>
    </xf>
    <xf numFmtId="0" fontId="6" fillId="0" borderId="0" xfId="0" applyFont="1" applyProtection="1">
      <protection hidden="1"/>
    </xf>
    <xf numFmtId="0" fontId="7" fillId="0" borderId="0" xfId="0" applyFont="1" applyProtection="1">
      <protection hidden="1"/>
    </xf>
    <xf numFmtId="0" fontId="8" fillId="0" borderId="0" xfId="0" applyFont="1"/>
    <xf numFmtId="0" fontId="4" fillId="0" borderId="0" xfId="0" quotePrefix="1" applyFont="1" applyProtection="1">
      <protection hidden="1"/>
    </xf>
    <xf numFmtId="0" fontId="4" fillId="0" borderId="0" xfId="0" applyFont="1" applyProtection="1">
      <protection hidden="1"/>
    </xf>
    <xf numFmtId="0" fontId="11" fillId="0" borderId="1" xfId="0" applyFont="1" applyBorder="1" applyAlignment="1">
      <alignment horizontal="center" wrapText="1"/>
    </xf>
    <xf numFmtId="0" fontId="11" fillId="0" borderId="2" xfId="0" applyFont="1" applyBorder="1" applyAlignment="1">
      <alignment horizontal="center"/>
    </xf>
    <xf numFmtId="0" fontId="12" fillId="0" borderId="0" xfId="0" applyFont="1"/>
    <xf numFmtId="0" fontId="13" fillId="0" borderId="0" xfId="0" applyFont="1"/>
    <xf numFmtId="0" fontId="4" fillId="0" borderId="0" xfId="0" applyFont="1"/>
    <xf numFmtId="0" fontId="5" fillId="0" borderId="0" xfId="0" applyFont="1"/>
    <xf numFmtId="44" fontId="5" fillId="0" borderId="0" xfId="0" applyNumberFormat="1" applyFont="1"/>
    <xf numFmtId="0" fontId="5" fillId="0" borderId="0" xfId="0" applyFont="1" applyAlignment="1">
      <alignment vertical="top"/>
    </xf>
    <xf numFmtId="3" fontId="5" fillId="0" borderId="0" xfId="0" applyNumberFormat="1" applyFont="1"/>
    <xf numFmtId="3" fontId="13"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8" fillId="0" borderId="0" xfId="0" applyFont="1" applyProtection="1">
      <protection hidden="1"/>
    </xf>
    <xf numFmtId="0" fontId="8" fillId="0" borderId="7" xfId="0" applyFont="1" applyBorder="1"/>
    <xf numFmtId="0" fontId="10" fillId="0" borderId="8" xfId="0" applyFont="1" applyBorder="1" applyAlignment="1" applyProtection="1">
      <alignment horizontal="center"/>
      <protection hidden="1"/>
    </xf>
    <xf numFmtId="0" fontId="10" fillId="0" borderId="8" xfId="0" applyFont="1" applyBorder="1" applyAlignment="1">
      <alignment horizontal="center"/>
    </xf>
    <xf numFmtId="0" fontId="4" fillId="0" borderId="7" xfId="0" applyFont="1" applyBorder="1"/>
    <xf numFmtId="0" fontId="5" fillId="0" borderId="7" xfId="0" applyFont="1" applyBorder="1"/>
    <xf numFmtId="44" fontId="5" fillId="0" borderId="7" xfId="0" applyNumberFormat="1" applyFont="1" applyBorder="1"/>
    <xf numFmtId="0" fontId="5" fillId="0" borderId="7" xfId="0" applyFont="1" applyBorder="1" applyAlignment="1">
      <alignment vertical="top"/>
    </xf>
    <xf numFmtId="3" fontId="5" fillId="0" borderId="7" xfId="0" applyNumberFormat="1" applyFont="1" applyBorder="1"/>
    <xf numFmtId="0" fontId="18" fillId="0" borderId="0" xfId="0" applyFont="1"/>
    <xf numFmtId="0" fontId="0" fillId="2" borderId="0" xfId="0" applyFill="1"/>
    <xf numFmtId="0" fontId="19" fillId="0" borderId="0" xfId="0" applyFont="1"/>
    <xf numFmtId="0" fontId="11" fillId="0" borderId="2" xfId="0" applyFont="1" applyBorder="1" applyAlignment="1" applyProtection="1">
      <alignment horizontal="center" wrapText="1"/>
      <protection locked="0"/>
    </xf>
    <xf numFmtId="43" fontId="14" fillId="0" borderId="0" xfId="0" applyNumberFormat="1" applyFont="1"/>
    <xf numFmtId="0" fontId="8" fillId="0" borderId="4" xfId="2" applyFont="1" applyBorder="1" applyAlignment="1">
      <alignment horizontal="center" wrapText="1"/>
    </xf>
    <xf numFmtId="1" fontId="14" fillId="0" borderId="3" xfId="1" applyNumberFormat="1" applyFont="1" applyBorder="1" applyAlignment="1">
      <alignment horizontal="center" vertical="center" wrapText="1"/>
    </xf>
    <xf numFmtId="1" fontId="14" fillId="0" borderId="4"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0" fontId="8" fillId="0" borderId="4" xfId="1" applyFont="1" applyBorder="1" applyAlignment="1">
      <alignment horizontal="center" vertical="center" wrapText="1"/>
    </xf>
    <xf numFmtId="0" fontId="8" fillId="0" borderId="4" xfId="6" applyBorder="1" applyAlignment="1">
      <alignment horizontal="center" vertical="center" wrapText="1"/>
    </xf>
    <xf numFmtId="164" fontId="13" fillId="0" borderId="6" xfId="0" applyNumberFormat="1" applyFont="1" applyBorder="1"/>
    <xf numFmtId="1" fontId="8" fillId="0" borderId="4" xfId="1" applyNumberFormat="1" applyFont="1" applyBorder="1" applyAlignment="1">
      <alignment horizontal="center" vertical="center"/>
    </xf>
    <xf numFmtId="0" fontId="8" fillId="0" borderId="13" xfId="1" applyFont="1" applyBorder="1" applyAlignment="1">
      <alignment horizontal="center" vertical="center" wrapText="1"/>
    </xf>
    <xf numFmtId="0" fontId="8" fillId="0" borderId="22" xfId="0" applyFont="1" applyBorder="1" applyAlignment="1">
      <alignment horizontal="right"/>
    </xf>
    <xf numFmtId="0" fontId="0" fillId="0" borderId="22" xfId="0" applyBorder="1" applyAlignment="1">
      <alignment horizontal="center"/>
    </xf>
    <xf numFmtId="164" fontId="0" fillId="0" borderId="22" xfId="0" applyNumberFormat="1" applyBorder="1" applyAlignment="1" applyProtection="1">
      <alignment horizontal="right"/>
      <protection locked="0"/>
    </xf>
    <xf numFmtId="0" fontId="8" fillId="0" borderId="14" xfId="1" applyFont="1" applyBorder="1" applyAlignment="1">
      <alignment horizontal="center" vertical="center" wrapText="1"/>
    </xf>
    <xf numFmtId="0" fontId="8" fillId="0" borderId="4" xfId="1"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4" xfId="6" applyBorder="1" applyAlignment="1">
      <alignment horizontal="left" vertical="center" wrapText="1"/>
    </xf>
    <xf numFmtId="0" fontId="8" fillId="0" borderId="18" xfId="1" applyFont="1" applyBorder="1" applyAlignment="1">
      <alignment horizontal="center" vertical="center" wrapText="1"/>
    </xf>
    <xf numFmtId="0" fontId="8" fillId="0" borderId="13" xfId="1" applyFont="1" applyBorder="1" applyAlignment="1">
      <alignment horizontal="left" vertical="center" wrapText="1"/>
    </xf>
    <xf numFmtId="1" fontId="8" fillId="0" borderId="0" xfId="1" applyNumberFormat="1" applyFont="1" applyAlignment="1">
      <alignment horizontal="center" vertical="center" wrapText="1"/>
    </xf>
    <xf numFmtId="0" fontId="8" fillId="0" borderId="0" xfId="1" applyFont="1" applyAlignment="1">
      <alignment horizontal="center" vertical="center" wrapText="1"/>
    </xf>
    <xf numFmtId="15" fontId="21" fillId="0" borderId="0" xfId="1" applyNumberFormat="1" applyFont="1" applyAlignment="1">
      <alignment horizontal="left" vertical="center"/>
    </xf>
    <xf numFmtId="0" fontId="8" fillId="0" borderId="16" xfId="1" applyFont="1" applyBorder="1" applyAlignment="1">
      <alignment horizontal="center" vertical="center" wrapText="1"/>
    </xf>
    <xf numFmtId="1" fontId="8" fillId="0" borderId="13" xfId="1" applyNumberFormat="1" applyFont="1" applyBorder="1" applyAlignment="1">
      <alignment horizontal="center" vertical="center" wrapText="1"/>
    </xf>
    <xf numFmtId="0" fontId="8" fillId="0" borderId="3" xfId="1" applyFont="1" applyBorder="1" applyAlignment="1">
      <alignment horizontal="center" vertical="center" wrapText="1"/>
    </xf>
    <xf numFmtId="1" fontId="8" fillId="0" borderId="3" xfId="1" applyNumberFormat="1" applyFont="1" applyBorder="1" applyAlignment="1">
      <alignment horizontal="center" vertical="center" wrapText="1"/>
    </xf>
    <xf numFmtId="0" fontId="10" fillId="0" borderId="23" xfId="0" applyFont="1" applyBorder="1" applyAlignment="1" applyProtection="1">
      <alignment horizontal="center"/>
      <protection hidden="1"/>
    </xf>
    <xf numFmtId="1" fontId="8" fillId="0" borderId="19" xfId="1" applyNumberFormat="1" applyFont="1" applyBorder="1" applyAlignment="1">
      <alignment horizontal="center" vertical="center" wrapText="1"/>
    </xf>
    <xf numFmtId="0" fontId="0" fillId="0" borderId="4" xfId="0" applyBorder="1"/>
    <xf numFmtId="0" fontId="0" fillId="0" borderId="3" xfId="0" applyBorder="1"/>
    <xf numFmtId="0" fontId="0" fillId="0" borderId="17" xfId="0" applyBorder="1"/>
    <xf numFmtId="0" fontId="0" fillId="0" borderId="13" xfId="0" applyBorder="1"/>
    <xf numFmtId="0" fontId="10" fillId="0" borderId="3" xfId="1" applyFont="1" applyBorder="1" applyAlignment="1">
      <alignment horizontal="left" vertical="center" wrapText="1"/>
    </xf>
    <xf numFmtId="1" fontId="8" fillId="0" borderId="4" xfId="10" applyNumberFormat="1" applyFont="1" applyBorder="1" applyAlignment="1">
      <alignment horizontal="left" vertical="center"/>
    </xf>
    <xf numFmtId="1" fontId="8" fillId="0" borderId="17" xfId="1" applyNumberFormat="1" applyFont="1" applyBorder="1" applyAlignment="1">
      <alignment horizontal="center" vertical="center" wrapText="1"/>
    </xf>
    <xf numFmtId="1" fontId="8" fillId="0" borderId="3" xfId="1" applyNumberFormat="1" applyFont="1" applyBorder="1" applyAlignment="1">
      <alignment horizontal="center" vertical="center"/>
    </xf>
    <xf numFmtId="0" fontId="8" fillId="0" borderId="0" xfId="0" applyFont="1" applyAlignment="1">
      <alignment horizontal="right"/>
    </xf>
    <xf numFmtId="0" fontId="8" fillId="0" borderId="0" xfId="1" applyFont="1" applyAlignment="1">
      <alignment horizontal="left" vertical="center" wrapText="1"/>
    </xf>
    <xf numFmtId="0" fontId="8" fillId="0" borderId="20" xfId="1" applyFont="1" applyBorder="1" applyAlignment="1">
      <alignment horizontal="center" vertical="center" wrapText="1"/>
    </xf>
    <xf numFmtId="0" fontId="8" fillId="0" borderId="25" xfId="0" applyFont="1" applyBorder="1" applyAlignment="1">
      <alignment horizontal="right"/>
    </xf>
    <xf numFmtId="0" fontId="11" fillId="0" borderId="8" xfId="0" applyFont="1" applyBorder="1" applyAlignment="1">
      <alignment horizontal="center" wrapText="1"/>
    </xf>
    <xf numFmtId="0" fontId="11" fillId="0" borderId="23" xfId="0" applyFont="1" applyBorder="1" applyAlignment="1">
      <alignment horizontal="center" wrapText="1"/>
    </xf>
    <xf numFmtId="0" fontId="8" fillId="0" borderId="24" xfId="1" applyFont="1" applyBorder="1" applyAlignment="1">
      <alignment horizontal="center" vertical="center" wrapText="1"/>
    </xf>
    <xf numFmtId="1" fontId="8" fillId="0" borderId="24"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0" fontId="8" fillId="0" borderId="7" xfId="1" applyFont="1" applyBorder="1" applyAlignment="1">
      <alignment horizontal="center" vertical="center" wrapText="1"/>
    </xf>
    <xf numFmtId="0" fontId="11" fillId="0" borderId="0" xfId="0" applyFont="1" applyAlignment="1">
      <alignment horizontal="center" wrapText="1"/>
    </xf>
    <xf numFmtId="164" fontId="0" fillId="0" borderId="24" xfId="0" applyNumberFormat="1" applyBorder="1" applyAlignment="1" applyProtection="1">
      <alignment horizontal="right"/>
      <protection locked="0"/>
    </xf>
    <xf numFmtId="164" fontId="0" fillId="0" borderId="0" xfId="0" applyNumberFormat="1" applyAlignment="1" applyProtection="1">
      <alignment horizontal="right"/>
      <protection locked="0"/>
    </xf>
    <xf numFmtId="164" fontId="0" fillId="0" borderId="7" xfId="0" applyNumberFormat="1" applyBorder="1" applyAlignment="1" applyProtection="1">
      <alignment horizontal="right"/>
      <protection locked="0"/>
    </xf>
    <xf numFmtId="0" fontId="8" fillId="0" borderId="24" xfId="0" applyFont="1" applyBorder="1" applyAlignment="1">
      <alignment horizontal="right"/>
    </xf>
    <xf numFmtId="164" fontId="0" fillId="0" borderId="0" xfId="0" applyNumberFormat="1"/>
    <xf numFmtId="164" fontId="11" fillId="0" borderId="27" xfId="0" applyNumberFormat="1" applyFont="1" applyBorder="1" applyAlignment="1" applyProtection="1">
      <alignment horizontal="center"/>
      <protection locked="0"/>
    </xf>
    <xf numFmtId="0" fontId="8" fillId="0" borderId="3" xfId="1" applyFont="1" applyBorder="1" applyAlignment="1">
      <alignment horizontal="left" vertical="center" wrapText="1"/>
    </xf>
    <xf numFmtId="1" fontId="8" fillId="3" borderId="4" xfId="10" applyNumberFormat="1" applyFont="1" applyFill="1" applyBorder="1" applyAlignment="1">
      <alignment horizontal="left" vertical="center"/>
    </xf>
    <xf numFmtId="1" fontId="8" fillId="3" borderId="4" xfId="1" applyNumberFormat="1" applyFont="1" applyFill="1" applyBorder="1" applyAlignment="1">
      <alignment horizontal="center" vertical="center"/>
    </xf>
    <xf numFmtId="1" fontId="24" fillId="0" borderId="4" xfId="1" applyNumberFormat="1" applyFont="1" applyBorder="1" applyAlignment="1">
      <alignment horizontal="center" vertical="center" wrapText="1"/>
    </xf>
    <xf numFmtId="0" fontId="0" fillId="0" borderId="28" xfId="0" applyBorder="1" applyAlignment="1">
      <alignment horizontal="center"/>
    </xf>
    <xf numFmtId="165" fontId="0" fillId="0" borderId="3" xfId="0" applyNumberFormat="1" applyBorder="1" applyAlignment="1" applyProtection="1">
      <alignment horizontal="right"/>
      <protection locked="0"/>
    </xf>
    <xf numFmtId="3" fontId="8" fillId="0" borderId="13" xfId="8" applyNumberFormat="1" applyFont="1" applyFill="1" applyBorder="1" applyAlignment="1">
      <alignment horizontal="right" vertical="center" wrapText="1"/>
    </xf>
    <xf numFmtId="3" fontId="8" fillId="0" borderId="13" xfId="1" applyNumberFormat="1" applyFont="1" applyBorder="1" applyAlignment="1">
      <alignment horizontal="right" vertical="center" wrapText="1"/>
    </xf>
    <xf numFmtId="3" fontId="0" fillId="0" borderId="26" xfId="0" applyNumberFormat="1" applyBorder="1" applyAlignment="1" applyProtection="1">
      <alignment horizontal="right"/>
      <protection locked="0"/>
    </xf>
    <xf numFmtId="166" fontId="0" fillId="0" borderId="15" xfId="0" applyNumberFormat="1" applyBorder="1"/>
    <xf numFmtId="166" fontId="0" fillId="0" borderId="19" xfId="0" applyNumberFormat="1" applyBorder="1"/>
    <xf numFmtId="166" fontId="0" fillId="0" borderId="0" xfId="0" applyNumberFormat="1"/>
    <xf numFmtId="166" fontId="10" fillId="0" borderId="0" xfId="0" applyNumberFormat="1" applyFont="1" applyAlignment="1">
      <alignment horizontal="right"/>
    </xf>
    <xf numFmtId="166" fontId="0" fillId="0" borderId="0" xfId="0" applyNumberFormat="1" applyAlignment="1">
      <alignment horizontal="right"/>
    </xf>
    <xf numFmtId="166" fontId="8" fillId="0" borderId="17" xfId="1" applyNumberFormat="1" applyFont="1" applyBorder="1" applyAlignment="1">
      <alignment horizontal="right" vertical="center" wrapText="1"/>
    </xf>
    <xf numFmtId="166" fontId="8" fillId="0" borderId="0" xfId="12" applyNumberFormat="1" applyFont="1" applyFill="1" applyBorder="1" applyAlignment="1">
      <alignment vertical="center"/>
    </xf>
    <xf numFmtId="166" fontId="8" fillId="0" borderId="17" xfId="12" applyNumberFormat="1" applyFont="1" applyFill="1" applyBorder="1" applyAlignment="1">
      <alignment vertical="center"/>
    </xf>
    <xf numFmtId="166" fontId="0" fillId="0" borderId="21" xfId="0" applyNumberFormat="1" applyBorder="1"/>
    <xf numFmtId="0" fontId="25" fillId="4" borderId="0" xfId="0" applyFont="1" applyFill="1"/>
    <xf numFmtId="0" fontId="26" fillId="4" borderId="0" xfId="0" applyFont="1" applyFill="1"/>
    <xf numFmtId="44" fontId="26" fillId="4" borderId="0" xfId="0" applyNumberFormat="1" applyFont="1" applyFill="1"/>
    <xf numFmtId="0" fontId="10"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7" fillId="0" borderId="0" xfId="0" applyFont="1" applyAlignment="1" applyProtection="1">
      <alignment wrapText="1"/>
      <protection hidden="1"/>
    </xf>
    <xf numFmtId="0" fontId="0" fillId="0" borderId="0" xfId="0"/>
    <xf numFmtId="0" fontId="4" fillId="0" borderId="0" xfId="0" applyFont="1" applyAlignment="1" applyProtection="1">
      <alignment horizontal="center"/>
      <protection hidden="1"/>
    </xf>
    <xf numFmtId="0" fontId="9"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10" fillId="0" borderId="0" xfId="0" applyFont="1" applyAlignment="1" applyProtection="1">
      <alignment horizontal="center"/>
      <protection hidden="1"/>
    </xf>
    <xf numFmtId="0" fontId="10" fillId="0" borderId="0" xfId="0" applyFont="1" applyAlignment="1" applyProtection="1">
      <alignment horizontal="center" readingOrder="1"/>
      <protection hidden="1"/>
    </xf>
    <xf numFmtId="0" fontId="0" fillId="0" borderId="0" xfId="0" applyAlignment="1">
      <alignment horizontal="center" readingOrder="1"/>
    </xf>
  </cellXfs>
  <cellStyles count="13">
    <cellStyle name="Comma 2" xfId="9" xr:uid="{00000000-0005-0000-0000-000000000000}"/>
    <cellStyle name="Comma 3" xfId="3" xr:uid="{00000000-0005-0000-0000-000001000000}"/>
    <cellStyle name="Comma_314-Phase-2 &amp; 3_FINALzzzz" xfId="12" xr:uid="{25D7F624-010F-4E72-AF02-7C88D56DE8C9}"/>
    <cellStyle name="Comma0" xfId="4" xr:uid="{00000000-0005-0000-0000-000002000000}"/>
    <cellStyle name="Currency 2" xfId="8" xr:uid="{00000000-0005-0000-0000-000003000000}"/>
    <cellStyle name="Currency0" xfId="5" xr:uid="{00000000-0005-0000-0000-000004000000}"/>
    <cellStyle name="Normal" xfId="0" builtinId="0"/>
    <cellStyle name="Normal 2" xfId="7" xr:uid="{00000000-0005-0000-0000-000006000000}"/>
    <cellStyle name="Normal 3" xfId="2" xr:uid="{00000000-0005-0000-0000-000007000000}"/>
    <cellStyle name="Normal 4" xfId="11" xr:uid="{00000000-0005-0000-0000-000008000000}"/>
    <cellStyle name="Normal_314-Phase-2 &amp; 3_FINALzzzz" xfId="1" xr:uid="{00000000-0005-0000-0000-000009000000}"/>
    <cellStyle name="Normal_422-CONCEPT COST" xfId="6" xr:uid="{00000000-0005-0000-0000-00000A000000}"/>
    <cellStyle name="Normal_444_Cost_final" xfId="10" xr:uid="{00000000-0005-0000-0000-00000B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37</xdr:row>
      <xdr:rowOff>190500</xdr:rowOff>
    </xdr:from>
    <xdr:to>
      <xdr:col>6</xdr:col>
      <xdr:colOff>409575</xdr:colOff>
      <xdr:row>37</xdr:row>
      <xdr:rowOff>190500</xdr:rowOff>
    </xdr:to>
    <xdr:sp macro="" textlink="">
      <xdr:nvSpPr>
        <xdr:cNvPr id="1028" name="Line 2">
          <a:extLst>
            <a:ext uri="{FF2B5EF4-FFF2-40B4-BE49-F238E27FC236}">
              <a16:creationId xmlns:a16="http://schemas.microsoft.com/office/drawing/2014/main" id="{00000000-0008-0000-0300-000004040000}"/>
            </a:ext>
          </a:extLst>
        </xdr:cNvPr>
        <xdr:cNvSpPr>
          <a:spLocks noChangeShapeType="1"/>
        </xdr:cNvSpPr>
      </xdr:nvSpPr>
      <xdr:spPr bwMode="auto">
        <a:xfrm>
          <a:off x="1228725" y="6172200"/>
          <a:ext cx="2838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view="pageLayout" zoomScaleNormal="100" workbookViewId="0">
      <selection activeCell="F22" sqref="F22"/>
    </sheetView>
  </sheetViews>
  <sheetFormatPr defaultRowHeight="12.75" x14ac:dyDescent="0.2"/>
  <cols>
    <col min="10" max="10" width="8.7109375" customWidth="1"/>
    <col min="11" max="11" width="4.5703125" hidden="1" customWidth="1"/>
    <col min="12" max="14" width="9.140625" hidden="1" customWidth="1"/>
  </cols>
  <sheetData>
    <row r="1" spans="1:14" x14ac:dyDescent="0.2">
      <c r="A1" s="113" t="s">
        <v>50</v>
      </c>
      <c r="B1" s="113"/>
      <c r="C1" s="113"/>
      <c r="D1" s="113"/>
      <c r="E1" s="113"/>
      <c r="F1" s="113"/>
      <c r="G1" s="113"/>
      <c r="H1" s="113"/>
      <c r="I1" s="113"/>
      <c r="J1" s="113"/>
      <c r="K1" s="113"/>
      <c r="L1" s="113"/>
      <c r="M1" s="113"/>
      <c r="N1" s="113"/>
    </row>
    <row r="2" spans="1:14" x14ac:dyDescent="0.2">
      <c r="A2" s="114" t="s">
        <v>121</v>
      </c>
      <c r="B2" s="114"/>
      <c r="C2" s="114"/>
      <c r="D2" s="114"/>
      <c r="E2" s="114"/>
      <c r="F2" s="114"/>
      <c r="G2" s="114"/>
      <c r="H2" s="114"/>
      <c r="I2" s="114"/>
      <c r="J2" s="114"/>
      <c r="K2" s="114"/>
      <c r="L2" s="114"/>
      <c r="M2" s="114"/>
      <c r="N2" s="114"/>
    </row>
    <row r="8" spans="1:14" x14ac:dyDescent="0.2">
      <c r="A8" s="20" t="s">
        <v>51</v>
      </c>
      <c r="B8" s="21"/>
      <c r="C8" s="21"/>
      <c r="D8" s="21"/>
      <c r="E8" s="21"/>
      <c r="F8" s="21"/>
      <c r="G8" s="21"/>
      <c r="H8" s="21"/>
      <c r="I8" s="21"/>
      <c r="J8" s="21"/>
      <c r="K8" s="21"/>
      <c r="L8" s="21"/>
      <c r="M8" s="21"/>
      <c r="N8" s="21"/>
    </row>
    <row r="9" spans="1:14" x14ac:dyDescent="0.2">
      <c r="A9" s="21" t="s">
        <v>52</v>
      </c>
      <c r="B9" s="21"/>
      <c r="C9" s="21"/>
      <c r="D9" s="21"/>
      <c r="E9" s="21"/>
      <c r="F9" s="21"/>
      <c r="G9" s="21"/>
      <c r="H9" s="21"/>
      <c r="I9" s="21"/>
      <c r="J9" s="21"/>
      <c r="K9" s="21"/>
      <c r="L9" s="21"/>
      <c r="M9" s="21"/>
      <c r="N9" s="21"/>
    </row>
    <row r="10" spans="1:14" x14ac:dyDescent="0.2">
      <c r="A10" s="21" t="s">
        <v>53</v>
      </c>
      <c r="B10" s="21"/>
      <c r="C10" s="21"/>
      <c r="D10" s="21"/>
      <c r="E10" s="21"/>
      <c r="F10" s="21"/>
      <c r="G10" s="21"/>
      <c r="H10" s="21"/>
      <c r="I10" s="21"/>
      <c r="J10" s="21"/>
      <c r="K10" s="21"/>
      <c r="L10" s="21"/>
      <c r="M10" s="21"/>
      <c r="N10" s="21"/>
    </row>
    <row r="11" spans="1:14" x14ac:dyDescent="0.2">
      <c r="A11" s="21" t="s">
        <v>54</v>
      </c>
      <c r="B11" s="21"/>
      <c r="C11" s="21"/>
      <c r="D11" s="21"/>
      <c r="E11" s="21"/>
      <c r="F11" s="21"/>
      <c r="G11" s="21"/>
      <c r="H11" s="21"/>
      <c r="I11" s="21"/>
      <c r="J11" s="21"/>
      <c r="K11" s="21"/>
      <c r="L11" s="21"/>
      <c r="M11" s="21"/>
      <c r="N11" s="21"/>
    </row>
    <row r="12" spans="1:14" x14ac:dyDescent="0.2">
      <c r="A12" s="22" t="s">
        <v>55</v>
      </c>
      <c r="B12" s="21"/>
      <c r="C12" s="21"/>
      <c r="D12" s="21"/>
      <c r="E12" s="21"/>
      <c r="F12" s="21"/>
      <c r="G12" s="21"/>
      <c r="H12" s="21"/>
      <c r="I12" s="21"/>
      <c r="J12" s="21"/>
      <c r="K12" s="21"/>
      <c r="L12" s="21"/>
      <c r="M12" s="21"/>
      <c r="N12" s="21"/>
    </row>
    <row r="13" spans="1:14" x14ac:dyDescent="0.2">
      <c r="A13" s="22" t="s">
        <v>56</v>
      </c>
      <c r="B13" s="21"/>
      <c r="C13" s="21"/>
      <c r="D13" s="21"/>
      <c r="E13" s="21"/>
      <c r="F13" s="21"/>
      <c r="G13" s="21"/>
      <c r="H13" s="21"/>
      <c r="I13" s="21"/>
      <c r="J13" s="21"/>
      <c r="K13" s="21"/>
      <c r="L13" s="21"/>
      <c r="M13" s="21"/>
      <c r="N13" s="21"/>
    </row>
    <row r="14" spans="1:14" x14ac:dyDescent="0.2">
      <c r="A14" s="22" t="s">
        <v>57</v>
      </c>
      <c r="B14" s="21"/>
      <c r="C14" s="21"/>
      <c r="D14" s="21"/>
      <c r="E14" s="21"/>
      <c r="F14" s="21"/>
      <c r="G14" s="21"/>
      <c r="H14" s="21"/>
      <c r="I14" s="21"/>
      <c r="J14" s="21"/>
      <c r="K14" s="21"/>
      <c r="L14" s="21"/>
      <c r="M14" s="21"/>
      <c r="N14" s="21"/>
    </row>
    <row r="15" spans="1:14" x14ac:dyDescent="0.2">
      <c r="A15" s="22" t="s">
        <v>58</v>
      </c>
      <c r="B15" s="21"/>
      <c r="C15" s="21"/>
      <c r="D15" s="21"/>
      <c r="E15" s="21"/>
      <c r="F15" s="21"/>
      <c r="G15" s="21"/>
      <c r="H15" s="21"/>
      <c r="I15" s="21"/>
      <c r="J15" s="21"/>
      <c r="K15" s="21"/>
      <c r="L15" s="21"/>
      <c r="M15" s="21"/>
      <c r="N15" s="21"/>
    </row>
    <row r="16" spans="1:14" x14ac:dyDescent="0.2">
      <c r="A16" s="22"/>
      <c r="B16" s="21"/>
      <c r="C16" s="21"/>
      <c r="D16" s="21"/>
      <c r="E16" s="21"/>
      <c r="F16" s="21"/>
      <c r="G16" s="21"/>
      <c r="H16" s="21"/>
      <c r="I16" s="21"/>
      <c r="J16" s="21"/>
      <c r="K16" s="21"/>
      <c r="L16" s="21"/>
      <c r="M16" s="21"/>
      <c r="N16" s="21"/>
    </row>
    <row r="17" spans="1:14" x14ac:dyDescent="0.2">
      <c r="A17" s="20" t="s">
        <v>59</v>
      </c>
      <c r="B17" s="21"/>
      <c r="C17" s="21"/>
      <c r="D17" s="21"/>
      <c r="E17" s="21"/>
      <c r="F17" s="21"/>
      <c r="G17" s="21"/>
      <c r="H17" s="21"/>
      <c r="I17" s="21"/>
      <c r="J17" s="21"/>
      <c r="K17" s="21"/>
      <c r="L17" s="21"/>
      <c r="M17" s="21"/>
      <c r="N17" s="21"/>
    </row>
    <row r="18" spans="1:14" x14ac:dyDescent="0.2">
      <c r="A18" s="21" t="s">
        <v>60</v>
      </c>
      <c r="B18" s="21"/>
      <c r="C18" s="21"/>
      <c r="D18" s="21"/>
      <c r="E18" s="21"/>
      <c r="F18" s="21"/>
      <c r="G18" s="21"/>
      <c r="H18" s="21"/>
      <c r="I18" s="21"/>
      <c r="J18" s="21"/>
      <c r="K18" s="21"/>
      <c r="L18" s="21"/>
      <c r="M18" s="21"/>
      <c r="N18" s="21"/>
    </row>
    <row r="19" spans="1:14" x14ac:dyDescent="0.2">
      <c r="A19" s="23"/>
      <c r="B19" s="21"/>
      <c r="C19" s="21"/>
      <c r="D19" s="21"/>
      <c r="E19" s="21"/>
      <c r="F19" s="21"/>
      <c r="G19" s="21"/>
      <c r="H19" s="21"/>
      <c r="I19" s="21"/>
      <c r="J19" s="21"/>
      <c r="K19" s="21"/>
      <c r="L19" s="21"/>
      <c r="M19" s="21"/>
      <c r="N19" s="21"/>
    </row>
    <row r="20" spans="1:14" x14ac:dyDescent="0.2">
      <c r="A20" s="110" t="s">
        <v>61</v>
      </c>
      <c r="B20" s="111"/>
      <c r="C20" s="111"/>
      <c r="D20" s="21"/>
      <c r="E20" s="21"/>
      <c r="F20" s="21"/>
      <c r="G20" s="21"/>
      <c r="H20" s="21"/>
      <c r="I20" s="21"/>
      <c r="J20" s="21"/>
      <c r="K20" s="21"/>
      <c r="L20" s="21"/>
      <c r="M20" s="21"/>
      <c r="N20" s="21"/>
    </row>
    <row r="21" spans="1:14" x14ac:dyDescent="0.2">
      <c r="A21" s="112">
        <v>1</v>
      </c>
      <c r="B21" s="111" t="s">
        <v>62</v>
      </c>
      <c r="C21" s="111"/>
      <c r="D21" s="21"/>
      <c r="E21" s="21"/>
      <c r="F21" s="21"/>
      <c r="G21" s="21"/>
      <c r="H21" s="21"/>
      <c r="I21" s="21"/>
      <c r="J21" s="21"/>
      <c r="K21" s="21"/>
      <c r="L21" s="21"/>
      <c r="M21" s="21"/>
      <c r="N21" s="21"/>
    </row>
    <row r="22" spans="1:14" x14ac:dyDescent="0.2">
      <c r="A22" s="112">
        <f>+A21</f>
        <v>1</v>
      </c>
      <c r="B22" s="111" t="s">
        <v>63</v>
      </c>
      <c r="C22" s="111"/>
      <c r="D22" s="21"/>
      <c r="E22" s="21"/>
      <c r="F22" s="21"/>
      <c r="G22" s="21"/>
      <c r="H22" s="21"/>
      <c r="I22" s="21"/>
      <c r="J22" s="21"/>
      <c r="K22" s="21"/>
      <c r="L22" s="21"/>
      <c r="M22" s="21"/>
      <c r="N22" s="21"/>
    </row>
    <row r="23" spans="1:14" x14ac:dyDescent="0.2">
      <c r="A23" s="112">
        <f>+A22+A21</f>
        <v>2</v>
      </c>
      <c r="B23" s="111" t="s">
        <v>64</v>
      </c>
      <c r="C23" s="111"/>
      <c r="D23" s="21"/>
      <c r="E23" s="21"/>
      <c r="F23" s="21"/>
      <c r="G23" s="21"/>
      <c r="H23" s="21"/>
      <c r="I23" s="21"/>
      <c r="J23" s="21"/>
      <c r="K23" s="21"/>
      <c r="L23" s="21"/>
      <c r="M23" s="21"/>
      <c r="N23" s="21"/>
    </row>
    <row r="24" spans="1:14" x14ac:dyDescent="0.2">
      <c r="A24" s="21"/>
      <c r="B24" s="21"/>
      <c r="C24" s="21"/>
      <c r="D24" s="21"/>
      <c r="E24" s="21"/>
      <c r="F24" s="21"/>
      <c r="G24" s="21"/>
      <c r="H24" s="21"/>
      <c r="I24" s="21"/>
      <c r="J24" s="21"/>
      <c r="K24" s="21"/>
      <c r="L24" s="21"/>
      <c r="M24" s="21"/>
      <c r="N24" s="21"/>
    </row>
    <row r="25" spans="1:14" x14ac:dyDescent="0.2">
      <c r="A25" s="24" t="s">
        <v>65</v>
      </c>
      <c r="B25" s="21"/>
      <c r="C25" s="21"/>
      <c r="D25" s="21"/>
      <c r="E25" s="21"/>
      <c r="F25" s="21"/>
      <c r="G25" s="21"/>
      <c r="H25" s="21"/>
      <c r="I25" s="21"/>
      <c r="J25" s="21"/>
      <c r="K25" s="21"/>
      <c r="L25" s="21"/>
      <c r="M25" s="21"/>
      <c r="N25" s="21"/>
    </row>
    <row r="26" spans="1:14" x14ac:dyDescent="0.2">
      <c r="A26" s="22"/>
      <c r="B26" s="21"/>
      <c r="C26" s="21"/>
      <c r="D26" s="21"/>
      <c r="E26" s="21"/>
      <c r="F26" s="21"/>
      <c r="G26" s="21"/>
      <c r="H26" s="21"/>
      <c r="I26" s="21"/>
      <c r="J26" s="21"/>
      <c r="K26" s="21"/>
      <c r="L26" s="21"/>
      <c r="M26" s="21"/>
      <c r="N26" s="21"/>
    </row>
    <row r="27" spans="1:14" x14ac:dyDescent="0.2">
      <c r="A27" s="115" t="s">
        <v>120</v>
      </c>
      <c r="B27" s="115"/>
      <c r="C27" s="115"/>
      <c r="D27" s="115"/>
      <c r="E27" s="115"/>
      <c r="F27" s="115"/>
      <c r="G27" s="115"/>
      <c r="H27" s="115"/>
      <c r="I27" s="115"/>
      <c r="J27" s="115"/>
      <c r="K27" s="115"/>
      <c r="L27" s="115"/>
      <c r="M27" s="115"/>
      <c r="N27" s="115"/>
    </row>
    <row r="28" spans="1:14" x14ac:dyDescent="0.2">
      <c r="A28" s="115"/>
      <c r="B28" s="115"/>
      <c r="C28" s="115"/>
      <c r="D28" s="115"/>
      <c r="E28" s="115"/>
      <c r="F28" s="115"/>
      <c r="G28" s="115"/>
      <c r="H28" s="115"/>
      <c r="I28" s="115"/>
      <c r="J28" s="115"/>
      <c r="K28" s="115"/>
      <c r="L28" s="115"/>
      <c r="M28" s="115"/>
      <c r="N28" s="115"/>
    </row>
    <row r="29" spans="1:14" x14ac:dyDescent="0.2">
      <c r="A29" s="115"/>
      <c r="B29" s="115"/>
      <c r="C29" s="115"/>
      <c r="D29" s="115"/>
      <c r="E29" s="115"/>
      <c r="F29" s="115"/>
      <c r="G29" s="115"/>
      <c r="H29" s="115"/>
      <c r="I29" s="115"/>
      <c r="J29" s="115"/>
      <c r="K29" s="115"/>
      <c r="L29" s="115"/>
      <c r="M29" s="115"/>
      <c r="N29" s="115"/>
    </row>
    <row r="30" spans="1:14" x14ac:dyDescent="0.2">
      <c r="A30" s="115"/>
      <c r="B30" s="115"/>
      <c r="C30" s="115"/>
      <c r="D30" s="115"/>
      <c r="E30" s="115"/>
      <c r="F30" s="115"/>
      <c r="G30" s="115"/>
      <c r="H30" s="115"/>
      <c r="I30" s="115"/>
      <c r="J30" s="115"/>
      <c r="K30" s="115"/>
      <c r="L30" s="115"/>
      <c r="M30" s="115"/>
      <c r="N30" s="115"/>
    </row>
    <row r="31" spans="1:14" x14ac:dyDescent="0.2">
      <c r="A31" s="115"/>
      <c r="B31" s="115"/>
      <c r="C31" s="115"/>
      <c r="D31" s="115"/>
      <c r="E31" s="115"/>
      <c r="F31" s="115"/>
      <c r="G31" s="115"/>
      <c r="H31" s="115"/>
      <c r="I31" s="115"/>
      <c r="J31" s="115"/>
      <c r="K31" s="115"/>
      <c r="L31" s="115"/>
      <c r="M31" s="115"/>
      <c r="N31" s="115"/>
    </row>
    <row r="32" spans="1:14" x14ac:dyDescent="0.2">
      <c r="A32" s="115"/>
      <c r="B32" s="115"/>
      <c r="C32" s="115"/>
      <c r="D32" s="115"/>
      <c r="E32" s="115"/>
      <c r="F32" s="115"/>
      <c r="G32" s="115"/>
      <c r="H32" s="115"/>
      <c r="I32" s="115"/>
      <c r="J32" s="115"/>
      <c r="K32" s="115"/>
      <c r="L32" s="115"/>
      <c r="M32" s="115"/>
      <c r="N32" s="115"/>
    </row>
    <row r="33" spans="1:14" x14ac:dyDescent="0.2">
      <c r="A33" s="115"/>
      <c r="B33" s="115"/>
      <c r="C33" s="115"/>
      <c r="D33" s="115"/>
      <c r="E33" s="115"/>
      <c r="F33" s="115"/>
      <c r="G33" s="115"/>
      <c r="H33" s="115"/>
      <c r="I33" s="115"/>
      <c r="J33" s="115"/>
      <c r="K33" s="115"/>
      <c r="L33" s="115"/>
      <c r="M33" s="115"/>
      <c r="N33" s="115"/>
    </row>
    <row r="34" spans="1:14" x14ac:dyDescent="0.2">
      <c r="A34" s="115"/>
      <c r="B34" s="115"/>
      <c r="C34" s="115"/>
      <c r="D34" s="115"/>
      <c r="E34" s="115"/>
      <c r="F34" s="115"/>
      <c r="G34" s="115"/>
      <c r="H34" s="115"/>
      <c r="I34" s="115"/>
      <c r="J34" s="115"/>
      <c r="K34" s="115"/>
      <c r="L34" s="115"/>
      <c r="M34" s="115"/>
      <c r="N34" s="115"/>
    </row>
    <row r="35" spans="1:14" x14ac:dyDescent="0.2">
      <c r="A35" s="115"/>
      <c r="B35" s="115"/>
      <c r="C35" s="115"/>
      <c r="D35" s="115"/>
      <c r="E35" s="115"/>
      <c r="F35" s="115"/>
      <c r="G35" s="115"/>
      <c r="H35" s="115"/>
      <c r="I35" s="115"/>
      <c r="J35" s="115"/>
      <c r="K35" s="115"/>
      <c r="L35" s="115"/>
      <c r="M35" s="115"/>
      <c r="N35" s="115"/>
    </row>
    <row r="36" spans="1:14" x14ac:dyDescent="0.2">
      <c r="A36" s="115"/>
      <c r="B36" s="115"/>
      <c r="C36" s="115"/>
      <c r="D36" s="115"/>
      <c r="E36" s="115"/>
      <c r="F36" s="115"/>
      <c r="G36" s="115"/>
      <c r="H36" s="115"/>
      <c r="I36" s="115"/>
      <c r="J36" s="115"/>
      <c r="K36" s="115"/>
      <c r="L36" s="115"/>
      <c r="M36" s="115"/>
      <c r="N36" s="115"/>
    </row>
    <row r="37" spans="1:14" x14ac:dyDescent="0.2">
      <c r="A37" s="115"/>
      <c r="B37" s="115"/>
      <c r="C37" s="115"/>
      <c r="D37" s="115"/>
      <c r="E37" s="115"/>
      <c r="F37" s="115"/>
      <c r="G37" s="115"/>
      <c r="H37" s="115"/>
      <c r="I37" s="115"/>
      <c r="J37" s="115"/>
      <c r="K37" s="115"/>
      <c r="L37" s="115"/>
      <c r="M37" s="115"/>
      <c r="N37" s="115"/>
    </row>
    <row r="38" spans="1:14" x14ac:dyDescent="0.2">
      <c r="A38" s="115"/>
      <c r="B38" s="115"/>
      <c r="C38" s="115"/>
      <c r="D38" s="115"/>
      <c r="E38" s="115"/>
      <c r="F38" s="115"/>
      <c r="G38" s="115"/>
      <c r="H38" s="115"/>
      <c r="I38" s="115"/>
      <c r="J38" s="115"/>
      <c r="K38" s="115"/>
      <c r="L38" s="115"/>
      <c r="M38" s="115"/>
      <c r="N38" s="115"/>
    </row>
    <row r="39" spans="1:14" x14ac:dyDescent="0.2">
      <c r="A39" s="115"/>
      <c r="B39" s="115"/>
      <c r="C39" s="115"/>
      <c r="D39" s="115"/>
      <c r="E39" s="115"/>
      <c r="F39" s="115"/>
      <c r="G39" s="115"/>
      <c r="H39" s="115"/>
      <c r="I39" s="115"/>
      <c r="J39" s="115"/>
      <c r="K39" s="115"/>
      <c r="L39" s="115"/>
      <c r="M39" s="115"/>
      <c r="N39" s="115"/>
    </row>
    <row r="40" spans="1:14" x14ac:dyDescent="0.2">
      <c r="A40" s="115"/>
      <c r="B40" s="115"/>
      <c r="C40" s="115"/>
      <c r="D40" s="115"/>
      <c r="E40" s="115"/>
      <c r="F40" s="115"/>
      <c r="G40" s="115"/>
      <c r="H40" s="115"/>
      <c r="I40" s="115"/>
      <c r="J40" s="115"/>
      <c r="K40" s="115"/>
      <c r="L40" s="115"/>
      <c r="M40" s="115"/>
      <c r="N40" s="115"/>
    </row>
    <row r="41" spans="1:14" x14ac:dyDescent="0.2">
      <c r="A41" s="115"/>
      <c r="B41" s="115"/>
      <c r="C41" s="115"/>
      <c r="D41" s="115"/>
      <c r="E41" s="115"/>
      <c r="F41" s="115"/>
      <c r="G41" s="115"/>
      <c r="H41" s="115"/>
      <c r="I41" s="115"/>
      <c r="J41" s="115"/>
      <c r="K41" s="115"/>
      <c r="L41" s="115"/>
      <c r="M41" s="115"/>
      <c r="N41" s="115"/>
    </row>
    <row r="42" spans="1:14" x14ac:dyDescent="0.2">
      <c r="A42" s="115"/>
      <c r="B42" s="115"/>
      <c r="C42" s="115"/>
      <c r="D42" s="115"/>
      <c r="E42" s="115"/>
      <c r="F42" s="115"/>
      <c r="G42" s="115"/>
      <c r="H42" s="115"/>
      <c r="I42" s="115"/>
      <c r="J42" s="115"/>
      <c r="K42" s="115"/>
      <c r="L42" s="115"/>
      <c r="M42" s="115"/>
      <c r="N42" s="115"/>
    </row>
  </sheetData>
  <mergeCells count="3">
    <mergeCell ref="A1:N1"/>
    <mergeCell ref="A2:N2"/>
    <mergeCell ref="A27:N42"/>
  </mergeCells>
  <phoneticPr fontId="0" type="noConversion"/>
  <pageMargins left="0.75" right="0.75" top="1" bottom="1" header="0.5" footer="0.5"/>
  <pageSetup orientation="portrait" r:id="rId1"/>
  <headerFooter alignWithMargins="0">
    <oddFooter>&amp;CP-1.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2"/>
  <sheetViews>
    <sheetView view="pageLayout" zoomScaleNormal="100" workbookViewId="0">
      <selection activeCell="I38" sqref="I38"/>
    </sheetView>
  </sheetViews>
  <sheetFormatPr defaultRowHeight="12.75" x14ac:dyDescent="0.2"/>
  <sheetData>
    <row r="1" spans="1:10" ht="15.75" x14ac:dyDescent="0.25">
      <c r="A1" s="1"/>
      <c r="B1" s="118" t="s">
        <v>0</v>
      </c>
      <c r="C1" s="118"/>
      <c r="D1" s="118"/>
      <c r="E1" s="118"/>
      <c r="F1" s="118"/>
      <c r="G1" s="118"/>
      <c r="H1" s="118"/>
      <c r="I1" s="118"/>
      <c r="J1" s="118"/>
    </row>
    <row r="2" spans="1:10" ht="15.75" x14ac:dyDescent="0.25">
      <c r="A2" s="1"/>
      <c r="B2" s="118" t="s">
        <v>122</v>
      </c>
      <c r="C2" s="118"/>
      <c r="D2" s="118"/>
      <c r="E2" s="118"/>
      <c r="F2" s="118"/>
      <c r="G2" s="118"/>
      <c r="H2" s="118"/>
      <c r="I2" s="118"/>
      <c r="J2" s="118"/>
    </row>
    <row r="3" spans="1:10" ht="15.75" x14ac:dyDescent="0.25">
      <c r="A3" s="1"/>
      <c r="B3" s="118"/>
      <c r="C3" s="118"/>
      <c r="D3" s="118"/>
      <c r="E3" s="118"/>
      <c r="F3" s="118"/>
      <c r="G3" s="118"/>
      <c r="H3" s="118"/>
      <c r="I3" s="118"/>
      <c r="J3" s="118"/>
    </row>
    <row r="4" spans="1:10" ht="15.75" x14ac:dyDescent="0.25">
      <c r="A4" s="1"/>
      <c r="B4" s="118"/>
      <c r="C4" s="118"/>
      <c r="D4" s="118"/>
      <c r="E4" s="118"/>
      <c r="F4" s="118"/>
      <c r="G4" s="118"/>
      <c r="H4" s="118"/>
      <c r="I4" s="118"/>
      <c r="J4" s="118"/>
    </row>
    <row r="5" spans="1:10" ht="15.75" x14ac:dyDescent="0.25">
      <c r="A5" s="1"/>
      <c r="B5" s="118"/>
      <c r="C5" s="118"/>
      <c r="D5" s="118"/>
      <c r="E5" s="118"/>
      <c r="F5" s="118"/>
      <c r="G5" s="118"/>
      <c r="H5" s="118"/>
      <c r="I5" s="118"/>
      <c r="J5" s="118"/>
    </row>
    <row r="6" spans="1:10" x14ac:dyDescent="0.2">
      <c r="A6" s="1"/>
      <c r="B6" s="1"/>
      <c r="C6" s="1"/>
      <c r="D6" s="1"/>
      <c r="E6" s="1"/>
      <c r="F6" s="1"/>
      <c r="G6" s="1"/>
      <c r="H6" s="1"/>
      <c r="I6" s="1"/>
      <c r="J6" s="1"/>
    </row>
    <row r="7" spans="1:10" x14ac:dyDescent="0.2">
      <c r="A7" s="1"/>
      <c r="B7" s="1"/>
      <c r="C7" s="1"/>
      <c r="D7" s="1"/>
      <c r="E7" s="1"/>
      <c r="F7" s="1"/>
      <c r="G7" s="1" t="s">
        <v>22</v>
      </c>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71</v>
      </c>
      <c r="B11" s="2"/>
      <c r="C11" s="2"/>
      <c r="D11" s="2"/>
      <c r="E11" s="2"/>
      <c r="F11" s="2"/>
      <c r="G11" s="2"/>
      <c r="H11" s="3"/>
      <c r="I11" s="1"/>
      <c r="J11" s="1"/>
    </row>
    <row r="12" spans="1:10" ht="15.75" x14ac:dyDescent="0.25">
      <c r="A12" s="2" t="s">
        <v>1</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2</v>
      </c>
      <c r="B14" s="2"/>
      <c r="C14" s="2"/>
      <c r="D14" s="2"/>
      <c r="E14" s="2"/>
      <c r="F14" s="2"/>
      <c r="G14" s="2"/>
      <c r="H14" s="3"/>
      <c r="I14" s="1"/>
      <c r="J14" s="1"/>
    </row>
    <row r="15" spans="1:10" ht="15.75" x14ac:dyDescent="0.25">
      <c r="A15" s="2" t="s">
        <v>3</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4</v>
      </c>
      <c r="B17" s="2"/>
      <c r="C17" s="2"/>
      <c r="D17" s="2"/>
      <c r="E17" s="2"/>
      <c r="F17" s="2"/>
      <c r="G17" s="2"/>
      <c r="H17" s="3"/>
      <c r="I17" s="1"/>
      <c r="J17" s="1"/>
    </row>
    <row r="18" spans="1:10" ht="15.75" x14ac:dyDescent="0.25">
      <c r="A18" s="2" t="s">
        <v>5</v>
      </c>
      <c r="B18" s="2"/>
      <c r="C18" s="2"/>
      <c r="D18" s="2"/>
      <c r="E18" s="2"/>
      <c r="F18" s="2"/>
      <c r="G18" s="2"/>
      <c r="H18" s="3"/>
      <c r="I18" s="1"/>
      <c r="J18" s="1"/>
    </row>
    <row r="19" spans="1:10" ht="15.75" x14ac:dyDescent="0.25">
      <c r="A19" s="2" t="s">
        <v>6</v>
      </c>
      <c r="B19" s="2"/>
      <c r="C19" s="2"/>
      <c r="D19" s="2"/>
      <c r="E19" s="2"/>
      <c r="F19" s="2"/>
      <c r="G19" s="2"/>
      <c r="H19" s="3"/>
      <c r="I19" s="1"/>
      <c r="J19" s="1"/>
    </row>
    <row r="20" spans="1:10" ht="15.75" x14ac:dyDescent="0.25">
      <c r="A20" s="2" t="s">
        <v>7</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8</v>
      </c>
      <c r="B22" s="2"/>
      <c r="C22" s="2"/>
      <c r="D22" s="2"/>
      <c r="E22" s="2"/>
      <c r="F22" s="2"/>
      <c r="G22" s="2"/>
      <c r="H22" s="3"/>
      <c r="I22" s="1"/>
      <c r="J22" s="1"/>
    </row>
    <row r="23" spans="1:10" ht="15.75" x14ac:dyDescent="0.25">
      <c r="A23" s="2" t="s">
        <v>9</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10</v>
      </c>
      <c r="B25" s="2"/>
      <c r="C25" s="2"/>
      <c r="D25" s="2"/>
      <c r="E25" s="2"/>
      <c r="F25" s="2"/>
      <c r="G25" s="2"/>
      <c r="H25" s="3"/>
      <c r="I25" s="1"/>
      <c r="J25" s="1"/>
    </row>
    <row r="26" spans="1:10" ht="15.75" x14ac:dyDescent="0.25">
      <c r="A26" s="2" t="s">
        <v>11</v>
      </c>
      <c r="B26" s="2"/>
      <c r="C26" s="2"/>
      <c r="D26" s="2"/>
      <c r="E26" s="2"/>
      <c r="F26" s="2"/>
      <c r="G26" s="2"/>
      <c r="H26" s="3"/>
      <c r="I26" s="1"/>
      <c r="J26" s="1"/>
    </row>
    <row r="27" spans="1:10" ht="15.75" x14ac:dyDescent="0.25">
      <c r="A27" s="2" t="s">
        <v>123</v>
      </c>
      <c r="B27" s="2"/>
      <c r="C27" s="2"/>
      <c r="D27" s="2"/>
      <c r="E27" s="2"/>
      <c r="F27" s="2"/>
      <c r="G27" s="2"/>
      <c r="H27" s="3"/>
      <c r="I27" s="1"/>
      <c r="J27" s="1"/>
    </row>
    <row r="28" spans="1:10" ht="15.75" x14ac:dyDescent="0.25">
      <c r="A28" s="2" t="s">
        <v>12</v>
      </c>
      <c r="B28" s="2"/>
      <c r="C28" s="2"/>
      <c r="D28" s="2"/>
      <c r="E28" s="2"/>
      <c r="F28" s="2"/>
      <c r="G28" s="4"/>
      <c r="H28" s="3"/>
      <c r="I28" s="1"/>
      <c r="J28" s="1"/>
    </row>
    <row r="29" spans="1:10" ht="15.75" x14ac:dyDescent="0.25">
      <c r="A29" s="2" t="s">
        <v>13</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14</v>
      </c>
      <c r="B33" s="2"/>
      <c r="C33" s="2"/>
      <c r="D33" s="2"/>
      <c r="E33" s="2"/>
      <c r="F33" s="2"/>
      <c r="G33" s="2"/>
      <c r="H33" s="3"/>
      <c r="I33" s="3"/>
      <c r="J33" s="1"/>
    </row>
    <row r="34" spans="1:10" ht="67.5" customHeight="1" x14ac:dyDescent="0.2">
      <c r="A34" s="116" t="s">
        <v>124</v>
      </c>
      <c r="B34" s="117"/>
      <c r="C34" s="117"/>
      <c r="D34" s="117"/>
      <c r="E34" s="117"/>
      <c r="F34" s="117"/>
      <c r="G34" s="117"/>
      <c r="H34" s="117"/>
      <c r="I34" s="117"/>
      <c r="J34" s="117"/>
    </row>
    <row r="35" spans="1:10" x14ac:dyDescent="0.2">
      <c r="A35" s="6"/>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6">
    <mergeCell ref="A34:J34"/>
    <mergeCell ref="B5:J5"/>
    <mergeCell ref="B1:J1"/>
    <mergeCell ref="B2:J2"/>
    <mergeCell ref="B3:J3"/>
    <mergeCell ref="B4:J4"/>
  </mergeCells>
  <phoneticPr fontId="0" type="noConversion"/>
  <pageMargins left="0.75" right="0.75" top="1" bottom="1" header="0.5" footer="0.5"/>
  <pageSetup scale="90" orientation="portrait" r:id="rId1"/>
  <headerFooter alignWithMargins="0">
    <oddFooter>&amp;CP -&amp;P+1.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9"/>
  <sheetViews>
    <sheetView showZeros="0" tabSelected="1" view="pageLayout" zoomScaleNormal="100" workbookViewId="0">
      <selection sqref="A1:F4"/>
    </sheetView>
  </sheetViews>
  <sheetFormatPr defaultRowHeight="12.75" x14ac:dyDescent="0.2"/>
  <cols>
    <col min="2" max="2" width="110.28515625" customWidth="1"/>
    <col min="4" max="4" width="12.28515625" customWidth="1"/>
    <col min="5" max="5" width="13.140625" customWidth="1"/>
    <col min="6" max="6" width="14.140625" style="90" customWidth="1"/>
  </cols>
  <sheetData>
    <row r="1" spans="1:6" ht="13.5" thickTop="1" x14ac:dyDescent="0.2">
      <c r="A1" s="119" t="s">
        <v>166</v>
      </c>
      <c r="B1" s="120"/>
      <c r="C1" s="120"/>
      <c r="D1" s="120"/>
      <c r="E1" s="120"/>
      <c r="F1" s="121"/>
    </row>
    <row r="2" spans="1:6" x14ac:dyDescent="0.2">
      <c r="A2" s="122"/>
      <c r="B2" s="123"/>
      <c r="C2" s="123"/>
      <c r="D2" s="123"/>
      <c r="E2" s="123"/>
      <c r="F2" s="124"/>
    </row>
    <row r="3" spans="1:6" x14ac:dyDescent="0.2">
      <c r="A3" s="122"/>
      <c r="B3" s="123"/>
      <c r="C3" s="123"/>
      <c r="D3" s="123"/>
      <c r="E3" s="123"/>
      <c r="F3" s="124"/>
    </row>
    <row r="4" spans="1:6" ht="13.5" thickBot="1" x14ac:dyDescent="0.25">
      <c r="A4" s="122"/>
      <c r="B4" s="123"/>
      <c r="C4" s="123"/>
      <c r="D4" s="123"/>
      <c r="E4" s="123"/>
      <c r="F4" s="124"/>
    </row>
    <row r="5" spans="1:6" s="12" customFormat="1" ht="31.5" customHeight="1" thickBot="1" x14ac:dyDescent="0.25">
      <c r="A5" s="10" t="s">
        <v>17</v>
      </c>
      <c r="B5" s="11" t="s">
        <v>18</v>
      </c>
      <c r="C5" s="11" t="s">
        <v>19</v>
      </c>
      <c r="D5" s="11" t="s">
        <v>20</v>
      </c>
      <c r="E5" s="37" t="s">
        <v>70</v>
      </c>
      <c r="F5" s="91" t="s">
        <v>21</v>
      </c>
    </row>
    <row r="6" spans="1:6" ht="13.5" thickBot="1" x14ac:dyDescent="0.25">
      <c r="A6" s="61">
        <v>1</v>
      </c>
      <c r="B6" s="92" t="s">
        <v>115</v>
      </c>
      <c r="C6" s="63" t="s">
        <v>99</v>
      </c>
      <c r="D6" s="64">
        <v>1</v>
      </c>
      <c r="E6" s="97"/>
      <c r="F6" s="101">
        <f>E6*D6</f>
        <v>0</v>
      </c>
    </row>
    <row r="7" spans="1:6" ht="13.5" thickBot="1" x14ac:dyDescent="0.25">
      <c r="A7" s="51">
        <v>2</v>
      </c>
      <c r="B7" s="55" t="s">
        <v>125</v>
      </c>
      <c r="C7" s="44" t="s">
        <v>99</v>
      </c>
      <c r="D7" s="46">
        <v>1</v>
      </c>
      <c r="E7" s="97"/>
      <c r="F7" s="101">
        <f t="shared" ref="F7:F47" si="0">E7*D7</f>
        <v>0</v>
      </c>
    </row>
    <row r="8" spans="1:6" ht="13.5" thickBot="1" x14ac:dyDescent="0.25">
      <c r="A8" s="51">
        <v>3</v>
      </c>
      <c r="B8" s="55" t="s">
        <v>126</v>
      </c>
      <c r="C8" s="44" t="s">
        <v>99</v>
      </c>
      <c r="D8" s="46">
        <v>1</v>
      </c>
      <c r="E8" s="97"/>
      <c r="F8" s="101">
        <f t="shared" si="0"/>
        <v>0</v>
      </c>
    </row>
    <row r="9" spans="1:6" ht="13.5" thickBot="1" x14ac:dyDescent="0.25">
      <c r="A9" s="51">
        <v>4</v>
      </c>
      <c r="B9" s="55" t="s">
        <v>127</v>
      </c>
      <c r="C9" s="44" t="s">
        <v>80</v>
      </c>
      <c r="D9" s="46">
        <v>616</v>
      </c>
      <c r="E9" s="97"/>
      <c r="F9" s="101">
        <f t="shared" si="0"/>
        <v>0</v>
      </c>
    </row>
    <row r="10" spans="1:6" ht="13.5" thickBot="1" x14ac:dyDescent="0.25">
      <c r="A10" s="51">
        <v>5</v>
      </c>
      <c r="B10" s="55" t="s">
        <v>128</v>
      </c>
      <c r="C10" s="44" t="s">
        <v>80</v>
      </c>
      <c r="D10" s="46">
        <v>175</v>
      </c>
      <c r="E10" s="97"/>
      <c r="F10" s="101">
        <f t="shared" si="0"/>
        <v>0</v>
      </c>
    </row>
    <row r="11" spans="1:6" ht="13.5" thickBot="1" x14ac:dyDescent="0.25">
      <c r="A11" s="51">
        <v>6</v>
      </c>
      <c r="B11" s="55" t="s">
        <v>129</v>
      </c>
      <c r="C11" s="44" t="s">
        <v>82</v>
      </c>
      <c r="D11" s="46">
        <v>9</v>
      </c>
      <c r="E11" s="97"/>
      <c r="F11" s="101">
        <f t="shared" si="0"/>
        <v>0</v>
      </c>
    </row>
    <row r="12" spans="1:6" ht="13.5" thickBot="1" x14ac:dyDescent="0.25">
      <c r="A12" s="51">
        <v>7</v>
      </c>
      <c r="B12" s="55" t="s">
        <v>130</v>
      </c>
      <c r="C12" s="44" t="s">
        <v>82</v>
      </c>
      <c r="D12" s="46">
        <v>89</v>
      </c>
      <c r="E12" s="97"/>
      <c r="F12" s="101">
        <f t="shared" si="0"/>
        <v>0</v>
      </c>
    </row>
    <row r="13" spans="1:6" ht="13.5" thickBot="1" x14ac:dyDescent="0.25">
      <c r="A13" s="51">
        <v>8</v>
      </c>
      <c r="B13" s="52" t="s">
        <v>109</v>
      </c>
      <c r="C13" s="43" t="s">
        <v>155</v>
      </c>
      <c r="D13" s="46">
        <v>1</v>
      </c>
      <c r="E13" s="97"/>
      <c r="F13" s="101">
        <f t="shared" si="0"/>
        <v>0</v>
      </c>
    </row>
    <row r="14" spans="1:6" ht="13.5" thickBot="1" x14ac:dyDescent="0.25">
      <c r="A14" s="51">
        <v>9</v>
      </c>
      <c r="B14" s="54" t="s">
        <v>110</v>
      </c>
      <c r="C14" s="44" t="s">
        <v>79</v>
      </c>
      <c r="D14" s="46">
        <v>6</v>
      </c>
      <c r="E14" s="97"/>
      <c r="F14" s="101">
        <f t="shared" si="0"/>
        <v>0</v>
      </c>
    </row>
    <row r="15" spans="1:6" ht="13.5" thickBot="1" x14ac:dyDescent="0.25">
      <c r="A15" s="51">
        <v>10</v>
      </c>
      <c r="B15" s="54" t="s">
        <v>113</v>
      </c>
      <c r="C15" s="44" t="s">
        <v>80</v>
      </c>
      <c r="D15" s="46">
        <v>1251</v>
      </c>
      <c r="E15" s="97"/>
      <c r="F15" s="101">
        <f t="shared" si="0"/>
        <v>0</v>
      </c>
    </row>
    <row r="16" spans="1:6" ht="13.5" thickBot="1" x14ac:dyDescent="0.25">
      <c r="A16" s="51">
        <v>11</v>
      </c>
      <c r="B16" s="54" t="s">
        <v>114</v>
      </c>
      <c r="C16" s="44" t="s">
        <v>80</v>
      </c>
      <c r="D16" s="46">
        <v>1107</v>
      </c>
      <c r="E16" s="97"/>
      <c r="F16" s="101">
        <f t="shared" si="0"/>
        <v>0</v>
      </c>
    </row>
    <row r="17" spans="1:6" ht="12.75" customHeight="1" thickBot="1" x14ac:dyDescent="0.25">
      <c r="A17" s="51">
        <v>12</v>
      </c>
      <c r="B17" s="52" t="s">
        <v>131</v>
      </c>
      <c r="C17" s="43" t="s">
        <v>81</v>
      </c>
      <c r="D17" s="46">
        <v>41</v>
      </c>
      <c r="E17" s="97"/>
      <c r="F17" s="101">
        <f t="shared" si="0"/>
        <v>0</v>
      </c>
    </row>
    <row r="18" spans="1:6" ht="13.5" thickBot="1" x14ac:dyDescent="0.25">
      <c r="A18" s="51">
        <v>13</v>
      </c>
      <c r="B18" s="53" t="s">
        <v>132</v>
      </c>
      <c r="C18" s="44" t="s">
        <v>116</v>
      </c>
      <c r="D18" s="46">
        <v>21</v>
      </c>
      <c r="E18" s="97"/>
      <c r="F18" s="101">
        <f t="shared" si="0"/>
        <v>0</v>
      </c>
    </row>
    <row r="19" spans="1:6" ht="13.5" thickBot="1" x14ac:dyDescent="0.25">
      <c r="A19" s="51">
        <v>14</v>
      </c>
      <c r="B19" s="53" t="s">
        <v>112</v>
      </c>
      <c r="C19" s="44" t="s">
        <v>80</v>
      </c>
      <c r="D19" s="46">
        <v>96</v>
      </c>
      <c r="E19" s="97"/>
      <c r="F19" s="101">
        <f t="shared" si="0"/>
        <v>0</v>
      </c>
    </row>
    <row r="20" spans="1:6" ht="13.5" thickBot="1" x14ac:dyDescent="0.25">
      <c r="A20" s="51">
        <v>15</v>
      </c>
      <c r="B20" s="53" t="s">
        <v>133</v>
      </c>
      <c r="C20" s="44" t="s">
        <v>79</v>
      </c>
      <c r="D20" s="46">
        <v>1</v>
      </c>
      <c r="E20" s="97"/>
      <c r="F20" s="101">
        <f t="shared" si="0"/>
        <v>0</v>
      </c>
    </row>
    <row r="21" spans="1:6" ht="13.5" thickBot="1" x14ac:dyDescent="0.25">
      <c r="A21" s="51">
        <v>16</v>
      </c>
      <c r="B21" s="52" t="s">
        <v>134</v>
      </c>
      <c r="C21" s="43" t="s">
        <v>81</v>
      </c>
      <c r="D21" s="46">
        <v>118</v>
      </c>
      <c r="E21" s="97"/>
      <c r="F21" s="101">
        <f t="shared" si="0"/>
        <v>0</v>
      </c>
    </row>
    <row r="22" spans="1:6" ht="13.5" thickBot="1" x14ac:dyDescent="0.25">
      <c r="A22" s="51">
        <v>17</v>
      </c>
      <c r="B22" s="53" t="s">
        <v>135</v>
      </c>
      <c r="C22" s="43" t="s">
        <v>80</v>
      </c>
      <c r="D22" s="46">
        <v>123</v>
      </c>
      <c r="E22" s="97"/>
      <c r="F22" s="101">
        <f t="shared" si="0"/>
        <v>0</v>
      </c>
    </row>
    <row r="23" spans="1:6" ht="13.5" thickBot="1" x14ac:dyDescent="0.25">
      <c r="A23" s="51">
        <v>18</v>
      </c>
      <c r="B23" s="53" t="s">
        <v>136</v>
      </c>
      <c r="C23" s="43" t="s">
        <v>80</v>
      </c>
      <c r="D23" s="46">
        <v>160</v>
      </c>
      <c r="E23" s="97"/>
      <c r="F23" s="101">
        <f t="shared" si="0"/>
        <v>0</v>
      </c>
    </row>
    <row r="24" spans="1:6" ht="12.75" customHeight="1" thickBot="1" x14ac:dyDescent="0.25">
      <c r="A24" s="51">
        <v>19</v>
      </c>
      <c r="B24" s="53" t="s">
        <v>137</v>
      </c>
      <c r="C24" s="43" t="s">
        <v>80</v>
      </c>
      <c r="D24" s="46">
        <v>86</v>
      </c>
      <c r="E24" s="97"/>
      <c r="F24" s="101">
        <f t="shared" si="0"/>
        <v>0</v>
      </c>
    </row>
    <row r="25" spans="1:6" ht="13.5" thickBot="1" x14ac:dyDescent="0.25">
      <c r="A25" s="51">
        <v>20</v>
      </c>
      <c r="B25" s="55" t="s">
        <v>138</v>
      </c>
      <c r="C25" s="44" t="s">
        <v>79</v>
      </c>
      <c r="D25" s="46">
        <v>1</v>
      </c>
      <c r="E25" s="97"/>
      <c r="F25" s="101">
        <f t="shared" si="0"/>
        <v>0</v>
      </c>
    </row>
    <row r="26" spans="1:6" ht="13.5" thickBot="1" x14ac:dyDescent="0.25">
      <c r="A26" s="51">
        <v>21</v>
      </c>
      <c r="B26" s="55" t="s">
        <v>139</v>
      </c>
      <c r="C26" s="44" t="s">
        <v>82</v>
      </c>
      <c r="D26" s="46">
        <v>940</v>
      </c>
      <c r="E26" s="97"/>
      <c r="F26" s="101">
        <f t="shared" si="0"/>
        <v>0</v>
      </c>
    </row>
    <row r="27" spans="1:6" ht="12.75" customHeight="1" thickBot="1" x14ac:dyDescent="0.25">
      <c r="A27" s="51">
        <v>22</v>
      </c>
      <c r="B27" s="55" t="s">
        <v>140</v>
      </c>
      <c r="C27" s="44" t="s">
        <v>80</v>
      </c>
      <c r="D27" s="46">
        <v>77</v>
      </c>
      <c r="E27" s="97"/>
      <c r="F27" s="101">
        <f t="shared" si="0"/>
        <v>0</v>
      </c>
    </row>
    <row r="28" spans="1:6" ht="12.75" customHeight="1" thickBot="1" x14ac:dyDescent="0.25">
      <c r="A28" s="51">
        <v>23</v>
      </c>
      <c r="B28" s="72" t="s">
        <v>141</v>
      </c>
      <c r="C28" s="46" t="s">
        <v>80</v>
      </c>
      <c r="D28" s="46">
        <v>16</v>
      </c>
      <c r="E28" s="97"/>
      <c r="F28" s="101">
        <f t="shared" si="0"/>
        <v>0</v>
      </c>
    </row>
    <row r="29" spans="1:6" ht="13.5" thickBot="1" x14ac:dyDescent="0.25">
      <c r="A29" s="51">
        <v>24</v>
      </c>
      <c r="B29" s="72" t="s">
        <v>105</v>
      </c>
      <c r="C29" s="46" t="s">
        <v>79</v>
      </c>
      <c r="D29" s="46">
        <v>1</v>
      </c>
      <c r="E29" s="97"/>
      <c r="F29" s="101">
        <f t="shared" si="0"/>
        <v>0</v>
      </c>
    </row>
    <row r="30" spans="1:6" ht="13.5" thickBot="1" x14ac:dyDescent="0.25">
      <c r="A30" s="51">
        <v>25</v>
      </c>
      <c r="B30" s="54" t="s">
        <v>111</v>
      </c>
      <c r="C30" s="44" t="s">
        <v>80</v>
      </c>
      <c r="D30" s="46">
        <v>267</v>
      </c>
      <c r="E30" s="97"/>
      <c r="F30" s="101">
        <f t="shared" si="0"/>
        <v>0</v>
      </c>
    </row>
    <row r="31" spans="1:6" ht="12.75" customHeight="1" thickBot="1" x14ac:dyDescent="0.25">
      <c r="A31" s="51">
        <v>26</v>
      </c>
      <c r="B31" s="72" t="s">
        <v>106</v>
      </c>
      <c r="C31" s="46" t="s">
        <v>80</v>
      </c>
      <c r="D31" s="46">
        <v>125</v>
      </c>
      <c r="E31" s="97"/>
      <c r="F31" s="101">
        <f t="shared" si="0"/>
        <v>0</v>
      </c>
    </row>
    <row r="32" spans="1:6" ht="12.75" customHeight="1" thickBot="1" x14ac:dyDescent="0.25">
      <c r="A32" s="51">
        <v>27</v>
      </c>
      <c r="B32" s="72" t="s">
        <v>142</v>
      </c>
      <c r="C32" s="46"/>
      <c r="D32" s="46"/>
      <c r="E32" s="97"/>
      <c r="F32" s="101">
        <f t="shared" si="0"/>
        <v>0</v>
      </c>
    </row>
    <row r="33" spans="1:6" ht="12.75" customHeight="1" thickBot="1" x14ac:dyDescent="0.25">
      <c r="A33" s="51">
        <v>28</v>
      </c>
      <c r="B33" s="72" t="s">
        <v>104</v>
      </c>
      <c r="C33" s="46" t="s">
        <v>79</v>
      </c>
      <c r="D33" s="46">
        <v>2</v>
      </c>
      <c r="E33" s="97"/>
      <c r="F33" s="101">
        <f t="shared" si="0"/>
        <v>0</v>
      </c>
    </row>
    <row r="34" spans="1:6" ht="12.75" customHeight="1" thickBot="1" x14ac:dyDescent="0.25">
      <c r="A34" s="51">
        <v>29</v>
      </c>
      <c r="B34" s="72" t="s">
        <v>143</v>
      </c>
      <c r="C34" s="46" t="s">
        <v>79</v>
      </c>
      <c r="D34" s="46">
        <v>6</v>
      </c>
      <c r="E34" s="97"/>
      <c r="F34" s="101">
        <f t="shared" si="0"/>
        <v>0</v>
      </c>
    </row>
    <row r="35" spans="1:6" ht="12.75" customHeight="1" thickBot="1" x14ac:dyDescent="0.25">
      <c r="A35" s="51">
        <v>30</v>
      </c>
      <c r="B35" s="72" t="s">
        <v>144</v>
      </c>
      <c r="C35" s="46" t="s">
        <v>99</v>
      </c>
      <c r="D35" s="46">
        <v>1</v>
      </c>
      <c r="E35" s="97"/>
      <c r="F35" s="101">
        <f t="shared" si="0"/>
        <v>0</v>
      </c>
    </row>
    <row r="36" spans="1:6" ht="13.5" thickBot="1" x14ac:dyDescent="0.25">
      <c r="A36" s="51">
        <v>31</v>
      </c>
      <c r="B36" s="72" t="s">
        <v>145</v>
      </c>
      <c r="C36" s="46" t="s">
        <v>79</v>
      </c>
      <c r="D36" s="46">
        <v>5</v>
      </c>
      <c r="E36" s="97"/>
      <c r="F36" s="101">
        <f t="shared" si="0"/>
        <v>0</v>
      </c>
    </row>
    <row r="37" spans="1:6" ht="13.5" thickBot="1" x14ac:dyDescent="0.25">
      <c r="A37" s="51">
        <v>32</v>
      </c>
      <c r="B37" s="72" t="s">
        <v>146</v>
      </c>
      <c r="C37" s="46" t="s">
        <v>79</v>
      </c>
      <c r="D37" s="46">
        <v>4</v>
      </c>
      <c r="E37" s="97"/>
      <c r="F37" s="101">
        <f t="shared" si="0"/>
        <v>0</v>
      </c>
    </row>
    <row r="38" spans="1:6" ht="13.5" thickBot="1" x14ac:dyDescent="0.25">
      <c r="A38" s="51">
        <v>33</v>
      </c>
      <c r="B38" s="72" t="s">
        <v>147</v>
      </c>
      <c r="C38" s="46" t="s">
        <v>79</v>
      </c>
      <c r="D38" s="46">
        <v>6</v>
      </c>
      <c r="E38" s="97"/>
      <c r="F38" s="101">
        <f t="shared" si="0"/>
        <v>0</v>
      </c>
    </row>
    <row r="39" spans="1:6" ht="13.5" thickBot="1" x14ac:dyDescent="0.25">
      <c r="A39" s="51">
        <v>34</v>
      </c>
      <c r="B39" s="72" t="s">
        <v>148</v>
      </c>
      <c r="C39" s="46" t="s">
        <v>79</v>
      </c>
      <c r="D39" s="46">
        <v>201</v>
      </c>
      <c r="E39" s="97"/>
      <c r="F39" s="101">
        <f t="shared" si="0"/>
        <v>0</v>
      </c>
    </row>
    <row r="40" spans="1:6" ht="13.5" thickBot="1" x14ac:dyDescent="0.25">
      <c r="A40" s="51">
        <v>35</v>
      </c>
      <c r="B40" s="72" t="s">
        <v>149</v>
      </c>
      <c r="C40" s="46" t="s">
        <v>79</v>
      </c>
      <c r="D40" s="46">
        <v>17</v>
      </c>
      <c r="E40" s="97"/>
      <c r="F40" s="101">
        <f t="shared" si="0"/>
        <v>0</v>
      </c>
    </row>
    <row r="41" spans="1:6" ht="13.5" thickBot="1" x14ac:dyDescent="0.25">
      <c r="A41" s="51">
        <v>36</v>
      </c>
      <c r="B41" s="52" t="s">
        <v>150</v>
      </c>
      <c r="C41" s="43" t="s">
        <v>82</v>
      </c>
      <c r="D41" s="46">
        <v>2488</v>
      </c>
      <c r="E41" s="97"/>
      <c r="F41" s="101">
        <f t="shared" si="0"/>
        <v>0</v>
      </c>
    </row>
    <row r="42" spans="1:6" ht="13.5" thickBot="1" x14ac:dyDescent="0.25">
      <c r="A42" s="51">
        <v>37</v>
      </c>
      <c r="B42" s="55" t="s">
        <v>151</v>
      </c>
      <c r="C42" s="44" t="s">
        <v>79</v>
      </c>
      <c r="D42" s="46">
        <v>32</v>
      </c>
      <c r="E42" s="97"/>
      <c r="F42" s="101">
        <f t="shared" si="0"/>
        <v>0</v>
      </c>
    </row>
    <row r="43" spans="1:6" ht="13.5" thickBot="1" x14ac:dyDescent="0.25">
      <c r="A43" s="51">
        <v>38</v>
      </c>
      <c r="B43" s="55" t="s">
        <v>152</v>
      </c>
      <c r="C43" s="44" t="s">
        <v>79</v>
      </c>
      <c r="D43" s="46">
        <v>64</v>
      </c>
      <c r="E43" s="97"/>
      <c r="F43" s="101">
        <f t="shared" si="0"/>
        <v>0</v>
      </c>
    </row>
    <row r="44" spans="1:6" ht="13.5" thickBot="1" x14ac:dyDescent="0.25">
      <c r="A44" s="51">
        <v>39</v>
      </c>
      <c r="B44" s="55" t="s">
        <v>153</v>
      </c>
      <c r="C44" s="44" t="s">
        <v>116</v>
      </c>
      <c r="D44" s="46">
        <v>110</v>
      </c>
      <c r="E44" s="97"/>
      <c r="F44" s="101">
        <f t="shared" si="0"/>
        <v>0</v>
      </c>
    </row>
    <row r="45" spans="1:6" ht="13.5" thickBot="1" x14ac:dyDescent="0.25">
      <c r="A45" s="51">
        <v>40</v>
      </c>
      <c r="B45" s="52" t="s">
        <v>96</v>
      </c>
      <c r="C45" s="43" t="s">
        <v>81</v>
      </c>
      <c r="D45" s="46">
        <v>100</v>
      </c>
      <c r="E45" s="97"/>
      <c r="F45" s="101">
        <f t="shared" si="0"/>
        <v>0</v>
      </c>
    </row>
    <row r="46" spans="1:6" ht="13.5" thickBot="1" x14ac:dyDescent="0.25">
      <c r="A46" s="51">
        <v>41</v>
      </c>
      <c r="B46" s="52" t="s">
        <v>107</v>
      </c>
      <c r="C46" s="43" t="s">
        <v>81</v>
      </c>
      <c r="D46" s="46">
        <v>359</v>
      </c>
      <c r="E46" s="97"/>
      <c r="F46" s="101">
        <f t="shared" si="0"/>
        <v>0</v>
      </c>
    </row>
    <row r="47" spans="1:6" ht="13.5" thickBot="1" x14ac:dyDescent="0.25">
      <c r="A47" s="51">
        <v>42</v>
      </c>
      <c r="B47" s="52" t="s">
        <v>108</v>
      </c>
      <c r="C47" s="43" t="s">
        <v>81</v>
      </c>
      <c r="D47" s="46">
        <v>139</v>
      </c>
      <c r="E47" s="97"/>
      <c r="F47" s="101">
        <f t="shared" si="0"/>
        <v>0</v>
      </c>
    </row>
    <row r="48" spans="1:6" ht="13.5" thickBot="1" x14ac:dyDescent="0.25">
      <c r="A48" s="51">
        <v>43</v>
      </c>
      <c r="B48" s="52" t="s">
        <v>97</v>
      </c>
      <c r="C48" s="43" t="s">
        <v>89</v>
      </c>
      <c r="D48" s="95">
        <v>1</v>
      </c>
      <c r="E48" s="97"/>
      <c r="F48" s="101">
        <v>10000</v>
      </c>
    </row>
    <row r="49" spans="1:6" ht="13.5" thickBot="1" x14ac:dyDescent="0.25">
      <c r="A49" s="56">
        <v>44</v>
      </c>
      <c r="B49" s="57" t="s">
        <v>98</v>
      </c>
      <c r="C49" s="47" t="s">
        <v>99</v>
      </c>
      <c r="D49" s="62">
        <v>1</v>
      </c>
      <c r="E49" s="97"/>
      <c r="F49" s="102">
        <f>E49*D49</f>
        <v>0</v>
      </c>
    </row>
    <row r="50" spans="1:6" x14ac:dyDescent="0.2">
      <c r="A50" s="59"/>
      <c r="B50" s="89" t="s">
        <v>103</v>
      </c>
      <c r="C50" s="81"/>
      <c r="D50" s="82"/>
      <c r="E50" s="86"/>
      <c r="F50" s="103">
        <f>SUM(F6:F49)</f>
        <v>10000</v>
      </c>
    </row>
    <row r="51" spans="1:6" ht="13.5" thickBot="1" x14ac:dyDescent="0.25">
      <c r="A51" s="59"/>
      <c r="B51" s="75"/>
      <c r="C51" s="59"/>
      <c r="D51" s="58"/>
      <c r="E51" s="87"/>
      <c r="F51" s="104"/>
    </row>
    <row r="52" spans="1:6" ht="24.75" thickBot="1" x14ac:dyDescent="0.25">
      <c r="A52" s="79" t="s">
        <v>17</v>
      </c>
      <c r="B52" s="75"/>
      <c r="C52" s="84"/>
      <c r="D52" s="83"/>
      <c r="E52" s="88"/>
      <c r="F52" s="105"/>
    </row>
    <row r="53" spans="1:6" x14ac:dyDescent="0.2">
      <c r="A53" s="61"/>
      <c r="B53" s="71" t="s">
        <v>157</v>
      </c>
      <c r="C53" s="63"/>
      <c r="D53" s="63"/>
      <c r="E53" s="64"/>
      <c r="F53" s="106"/>
    </row>
    <row r="54" spans="1:6" ht="13.5" thickBot="1" x14ac:dyDescent="0.25">
      <c r="A54" s="56">
        <v>45</v>
      </c>
      <c r="B54" s="57" t="s">
        <v>156</v>
      </c>
      <c r="C54" s="47" t="s">
        <v>81</v>
      </c>
      <c r="D54" s="62">
        <v>8</v>
      </c>
      <c r="E54" s="98"/>
      <c r="F54" s="102">
        <f>D54*E54</f>
        <v>0</v>
      </c>
    </row>
    <row r="55" spans="1:6" x14ac:dyDescent="0.2">
      <c r="A55" s="77"/>
      <c r="B55" s="78" t="s">
        <v>117</v>
      </c>
      <c r="C55" s="59"/>
      <c r="D55" s="58"/>
      <c r="E55" s="58"/>
      <c r="F55" s="103">
        <f>SUM(F54:F54)</f>
        <v>0</v>
      </c>
    </row>
    <row r="56" spans="1:6" ht="13.5" thickBot="1" x14ac:dyDescent="0.25">
      <c r="A56" s="77"/>
      <c r="B56" s="76"/>
      <c r="C56" s="59"/>
      <c r="D56" s="58"/>
      <c r="E56" s="58"/>
      <c r="F56" s="107"/>
    </row>
    <row r="57" spans="1:6" ht="24.75" thickBot="1" x14ac:dyDescent="0.25">
      <c r="A57" s="80" t="s">
        <v>17</v>
      </c>
      <c r="B57" s="76"/>
      <c r="C57" s="59"/>
      <c r="D57" s="58"/>
      <c r="E57" s="58"/>
      <c r="F57" s="107"/>
    </row>
    <row r="58" spans="1:6" x14ac:dyDescent="0.2">
      <c r="A58" s="61"/>
      <c r="B58" s="71" t="s">
        <v>158</v>
      </c>
      <c r="C58" s="63"/>
      <c r="D58" s="64"/>
      <c r="E58" s="64"/>
      <c r="F58" s="108"/>
    </row>
    <row r="59" spans="1:6" ht="13.5" thickBot="1" x14ac:dyDescent="0.25">
      <c r="A59" s="56">
        <v>46</v>
      </c>
      <c r="B59" s="57" t="s">
        <v>159</v>
      </c>
      <c r="C59" s="47" t="s">
        <v>80</v>
      </c>
      <c r="D59" s="62">
        <v>646</v>
      </c>
      <c r="E59" s="99"/>
      <c r="F59" s="102">
        <f>E59*D59</f>
        <v>0</v>
      </c>
    </row>
    <row r="60" spans="1:6" x14ac:dyDescent="0.2">
      <c r="A60" s="77"/>
      <c r="B60" s="78" t="s">
        <v>118</v>
      </c>
      <c r="C60" s="59"/>
      <c r="D60" s="58"/>
      <c r="E60" s="58"/>
      <c r="F60" s="103">
        <f>SUM(F59:F59)</f>
        <v>0</v>
      </c>
    </row>
    <row r="61" spans="1:6" ht="13.5" thickBot="1" x14ac:dyDescent="0.25">
      <c r="A61" s="77"/>
      <c r="B61" s="76"/>
      <c r="C61" s="59"/>
      <c r="D61" s="58"/>
      <c r="E61" s="58"/>
      <c r="F61" s="107"/>
    </row>
    <row r="62" spans="1:6" ht="24.75" thickBot="1" x14ac:dyDescent="0.25">
      <c r="A62" s="80" t="s">
        <v>17</v>
      </c>
      <c r="B62" s="76"/>
      <c r="C62" s="59"/>
      <c r="D62" s="58"/>
      <c r="E62" s="58"/>
      <c r="F62" s="107"/>
    </row>
    <row r="63" spans="1:6" x14ac:dyDescent="0.2">
      <c r="A63" s="61"/>
      <c r="B63" s="71" t="s">
        <v>160</v>
      </c>
      <c r="C63" s="63"/>
      <c r="D63" s="64"/>
      <c r="E63" s="64"/>
      <c r="F63" s="108"/>
    </row>
    <row r="64" spans="1:6" x14ac:dyDescent="0.2">
      <c r="A64" s="51">
        <v>47</v>
      </c>
      <c r="B64" s="52" t="s">
        <v>161</v>
      </c>
      <c r="C64" s="43" t="s">
        <v>79</v>
      </c>
      <c r="D64" s="46">
        <v>11</v>
      </c>
      <c r="E64" s="100"/>
      <c r="F64" s="101">
        <f t="shared" ref="F64" si="1">E64*D64</f>
        <v>0</v>
      </c>
    </row>
    <row r="65" spans="1:6" ht="13.5" thickBot="1" x14ac:dyDescent="0.25">
      <c r="A65" s="56">
        <v>48</v>
      </c>
      <c r="B65" s="57" t="s">
        <v>162</v>
      </c>
      <c r="C65" s="47" t="s">
        <v>79</v>
      </c>
      <c r="D65" s="62">
        <v>1</v>
      </c>
      <c r="E65" s="99"/>
      <c r="F65" s="102">
        <f>E65*D65</f>
        <v>0</v>
      </c>
    </row>
    <row r="66" spans="1:6" x14ac:dyDescent="0.2">
      <c r="A66" s="77"/>
      <c r="B66" s="78" t="s">
        <v>119</v>
      </c>
      <c r="C66" s="59"/>
      <c r="D66" s="58"/>
      <c r="E66" s="58"/>
      <c r="F66" s="103">
        <f>SUM(F64:F65)</f>
        <v>0</v>
      </c>
    </row>
    <row r="67" spans="1:6" x14ac:dyDescent="0.2">
      <c r="A67" s="85"/>
      <c r="B67" s="76"/>
      <c r="C67" s="59"/>
      <c r="D67" s="58"/>
      <c r="E67" s="58"/>
      <c r="F67" s="107"/>
    </row>
    <row r="68" spans="1:6" ht="13.5" thickBot="1" x14ac:dyDescent="0.25">
      <c r="A68" s="85"/>
      <c r="B68" s="76"/>
      <c r="C68" s="59"/>
      <c r="D68" s="58"/>
      <c r="E68" s="58"/>
      <c r="F68" s="107"/>
    </row>
    <row r="69" spans="1:6" ht="13.5" thickBot="1" x14ac:dyDescent="0.25">
      <c r="A69" s="96"/>
      <c r="B69" s="48" t="s">
        <v>154</v>
      </c>
      <c r="C69" s="49"/>
      <c r="D69" s="49"/>
      <c r="E69" s="50"/>
      <c r="F69" s="109">
        <f>F66+F60+F55+F50</f>
        <v>10000</v>
      </c>
    </row>
  </sheetData>
  <sheetProtection selectLockedCells="1"/>
  <mergeCells count="1">
    <mergeCell ref="A1:F4"/>
  </mergeCells>
  <phoneticPr fontId="0" type="noConversion"/>
  <pageMargins left="0.7" right="0.7" top="0.75" bottom="0.75" header="0.3" footer="0.3"/>
  <pageSetup scale="54" fitToHeight="0" orientation="portrait" r:id="rId1"/>
  <headerFooter alignWithMargins="0">
    <oddFooter>&amp;CP - &amp;P+2.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S67"/>
  <sheetViews>
    <sheetView showZeros="0" view="pageLayout" topLeftCell="A59" zoomScaleNormal="100" workbookViewId="0">
      <selection activeCell="L52" sqref="L52"/>
    </sheetView>
  </sheetViews>
  <sheetFormatPr defaultRowHeight="12.75" x14ac:dyDescent="0.2"/>
  <cols>
    <col min="13" max="13" width="15.85546875" customWidth="1"/>
  </cols>
  <sheetData>
    <row r="1" spans="1:13" ht="15" x14ac:dyDescent="0.2">
      <c r="A1" s="13"/>
      <c r="B1" s="13"/>
      <c r="C1" s="13"/>
      <c r="D1" s="13"/>
      <c r="E1" s="13"/>
      <c r="F1" s="13"/>
      <c r="G1" s="13"/>
      <c r="H1" s="13"/>
      <c r="I1" s="13"/>
      <c r="J1" s="13"/>
      <c r="K1" s="13"/>
      <c r="L1" s="13"/>
      <c r="M1" s="13"/>
    </row>
    <row r="2" spans="1:13" ht="15" x14ac:dyDescent="0.2">
      <c r="A2" s="13"/>
      <c r="B2" s="13"/>
      <c r="C2" s="13"/>
      <c r="D2" s="13"/>
      <c r="E2" s="13"/>
      <c r="F2" s="13"/>
      <c r="G2" s="13"/>
      <c r="H2" s="13"/>
      <c r="I2" s="13"/>
      <c r="J2" s="13"/>
      <c r="K2" s="13"/>
      <c r="L2" s="13"/>
      <c r="M2" s="13"/>
    </row>
    <row r="3" spans="1:13" ht="15.75" x14ac:dyDescent="0.25">
      <c r="A3" s="14" t="s">
        <v>23</v>
      </c>
      <c r="B3" s="15"/>
      <c r="C3" s="16"/>
      <c r="D3" s="17"/>
      <c r="E3" s="15"/>
      <c r="F3" s="15"/>
      <c r="G3" s="15"/>
      <c r="H3" s="18"/>
      <c r="I3" s="18"/>
      <c r="J3" s="15"/>
      <c r="K3" s="15"/>
      <c r="L3" s="15"/>
      <c r="M3" s="45">
        <f>'BID FORM'!F50</f>
        <v>10000</v>
      </c>
    </row>
    <row r="4" spans="1:13" ht="15.75" x14ac:dyDescent="0.25">
      <c r="A4" s="14"/>
      <c r="B4" s="15"/>
      <c r="C4" s="16"/>
      <c r="D4" s="17"/>
      <c r="E4" s="15"/>
      <c r="F4" s="15"/>
      <c r="G4" s="15"/>
      <c r="H4" s="18"/>
      <c r="I4" s="18"/>
      <c r="J4" s="15"/>
      <c r="K4" s="15"/>
      <c r="L4" s="15"/>
      <c r="M4" s="17" t="s">
        <v>24</v>
      </c>
    </row>
    <row r="5" spans="1:13" ht="15.75" x14ac:dyDescent="0.25">
      <c r="A5" s="14" t="s">
        <v>100</v>
      </c>
      <c r="B5" s="15"/>
      <c r="C5" s="16"/>
      <c r="D5" s="17"/>
      <c r="E5" s="15"/>
      <c r="F5" s="15"/>
      <c r="G5" s="15"/>
      <c r="H5" s="18"/>
      <c r="I5" s="18"/>
      <c r="J5" s="15"/>
      <c r="K5" s="15"/>
      <c r="L5" s="15"/>
      <c r="M5" s="45">
        <f>'BID FORM'!F55</f>
        <v>0</v>
      </c>
    </row>
    <row r="6" spans="1:13" ht="15.75" x14ac:dyDescent="0.25">
      <c r="A6" s="14"/>
      <c r="B6" s="15"/>
      <c r="C6" s="16"/>
      <c r="D6" s="17"/>
      <c r="E6" s="15"/>
      <c r="F6" s="15"/>
      <c r="G6" s="15"/>
      <c r="H6" s="18"/>
      <c r="I6" s="18"/>
      <c r="J6" s="15"/>
      <c r="K6" s="15"/>
      <c r="L6" s="15"/>
      <c r="M6" s="17" t="s">
        <v>24</v>
      </c>
    </row>
    <row r="7" spans="1:13" ht="15.75" x14ac:dyDescent="0.25">
      <c r="A7" s="14" t="s">
        <v>101</v>
      </c>
      <c r="B7" s="15"/>
      <c r="C7" s="16"/>
      <c r="D7" s="17"/>
      <c r="E7" s="15"/>
      <c r="F7" s="15"/>
      <c r="G7" s="15"/>
      <c r="H7" s="18"/>
      <c r="I7" s="18"/>
      <c r="J7" s="15"/>
      <c r="K7" s="15"/>
      <c r="L7" s="15"/>
      <c r="M7" s="45">
        <f>'BID FORM'!F60</f>
        <v>0</v>
      </c>
    </row>
    <row r="8" spans="1:13" ht="15.75" x14ac:dyDescent="0.25">
      <c r="A8" s="14"/>
      <c r="B8" s="15"/>
      <c r="C8" s="16"/>
      <c r="D8" s="17"/>
      <c r="E8" s="15"/>
      <c r="F8" s="15"/>
      <c r="G8" s="15"/>
      <c r="H8" s="18"/>
      <c r="I8" s="18"/>
      <c r="J8" s="15"/>
      <c r="K8" s="15"/>
      <c r="L8" s="15"/>
      <c r="M8" s="17" t="s">
        <v>24</v>
      </c>
    </row>
    <row r="9" spans="1:13" ht="15.75" x14ac:dyDescent="0.25">
      <c r="A9" s="14" t="s">
        <v>102</v>
      </c>
      <c r="B9" s="15"/>
      <c r="C9" s="16"/>
      <c r="D9" s="17"/>
      <c r="E9" s="15"/>
      <c r="F9" s="15"/>
      <c r="G9" s="15"/>
      <c r="H9" s="18"/>
      <c r="I9" s="18"/>
      <c r="J9" s="15"/>
      <c r="K9" s="15"/>
      <c r="L9" s="15"/>
      <c r="M9" s="45">
        <f>'BID FORM'!F66</f>
        <v>0</v>
      </c>
    </row>
    <row r="10" spans="1:13" ht="15.75" x14ac:dyDescent="0.25">
      <c r="A10" s="14"/>
      <c r="B10" s="15"/>
      <c r="C10" s="16"/>
      <c r="D10" s="17"/>
      <c r="E10" s="15"/>
      <c r="F10" s="15"/>
      <c r="G10" s="15"/>
      <c r="H10" s="18"/>
      <c r="I10" s="18"/>
      <c r="J10" s="15"/>
      <c r="K10" s="15"/>
      <c r="L10" s="15"/>
      <c r="M10" s="17" t="s">
        <v>24</v>
      </c>
    </row>
    <row r="11" spans="1:13" ht="15.75" x14ac:dyDescent="0.25">
      <c r="A11" s="14" t="s">
        <v>163</v>
      </c>
      <c r="B11" s="15"/>
      <c r="C11" s="16"/>
      <c r="D11" s="17"/>
      <c r="E11" s="15"/>
      <c r="F11" s="15"/>
      <c r="G11" s="15"/>
      <c r="H11" s="18"/>
      <c r="I11" s="18"/>
      <c r="J11" s="15"/>
      <c r="K11" s="15"/>
      <c r="L11" s="15"/>
      <c r="M11" s="45">
        <f>'BID FORM'!F50+'BID FORM'!F55+'BID FORM'!F60+'BID FORM'!F66</f>
        <v>10000</v>
      </c>
    </row>
    <row r="12" spans="1:13" ht="15.75" x14ac:dyDescent="0.25">
      <c r="A12" s="14"/>
      <c r="B12" s="15"/>
      <c r="C12" s="16"/>
      <c r="D12" s="17"/>
      <c r="E12" s="15"/>
      <c r="F12" s="15"/>
      <c r="G12" s="15"/>
      <c r="H12" s="18"/>
      <c r="I12" s="18"/>
      <c r="J12" s="15"/>
      <c r="K12" s="15"/>
      <c r="L12" s="15"/>
      <c r="M12" s="17" t="s">
        <v>24</v>
      </c>
    </row>
    <row r="13" spans="1:13" ht="16.5" thickBot="1" x14ac:dyDescent="0.3">
      <c r="A13" s="29"/>
      <c r="B13" s="30"/>
      <c r="C13" s="31"/>
      <c r="D13" s="32"/>
      <c r="E13" s="30"/>
      <c r="F13" s="30"/>
      <c r="G13" s="30"/>
      <c r="H13" s="33"/>
      <c r="I13" s="33"/>
      <c r="J13" s="30"/>
      <c r="K13" s="30"/>
      <c r="L13" s="30"/>
      <c r="M13" s="32"/>
    </row>
    <row r="14" spans="1:13" ht="15.75" x14ac:dyDescent="0.25">
      <c r="A14" s="14"/>
      <c r="B14" s="15"/>
      <c r="C14" s="16"/>
      <c r="D14" s="17"/>
      <c r="E14" s="15"/>
      <c r="F14" s="15"/>
      <c r="G14" s="15"/>
      <c r="H14" s="18"/>
      <c r="I14" s="18"/>
      <c r="J14" s="15"/>
      <c r="K14" s="15"/>
      <c r="L14" s="15"/>
      <c r="M14" s="17"/>
    </row>
    <row r="15" spans="1:13" ht="15.75" x14ac:dyDescent="0.25">
      <c r="A15" s="15" t="s">
        <v>25</v>
      </c>
      <c r="B15" s="15"/>
      <c r="C15" s="15"/>
      <c r="D15" s="15"/>
      <c r="E15" s="18"/>
      <c r="F15" s="18"/>
      <c r="G15" s="15"/>
      <c r="H15" s="15"/>
      <c r="I15" s="15"/>
      <c r="J15" s="15"/>
      <c r="K15" s="13"/>
      <c r="L15" s="13"/>
      <c r="M15" s="13"/>
    </row>
    <row r="16" spans="1:13" ht="15.75" x14ac:dyDescent="0.25">
      <c r="A16" s="15"/>
      <c r="B16" s="15"/>
      <c r="C16" s="15"/>
      <c r="D16" s="15"/>
      <c r="E16" s="18"/>
      <c r="F16" s="18"/>
      <c r="G16" s="15"/>
      <c r="H16" s="15"/>
      <c r="I16" s="15"/>
      <c r="J16" s="15"/>
      <c r="K16" s="13"/>
      <c r="L16" s="13"/>
      <c r="M16" s="13"/>
    </row>
    <row r="17" spans="1:13" ht="15.75" x14ac:dyDescent="0.25">
      <c r="A17" s="15" t="s">
        <v>26</v>
      </c>
      <c r="B17" s="15"/>
      <c r="C17" s="15"/>
      <c r="D17" s="15"/>
      <c r="E17" s="18"/>
      <c r="F17" s="18"/>
      <c r="G17" s="13"/>
      <c r="H17" s="19"/>
      <c r="I17" s="15" t="s">
        <v>27</v>
      </c>
      <c r="J17" s="15" t="s">
        <v>28</v>
      </c>
      <c r="K17" s="15"/>
      <c r="L17" s="15"/>
      <c r="M17" s="38"/>
    </row>
    <row r="18" spans="1:13" ht="15.75" x14ac:dyDescent="0.25">
      <c r="A18" s="17"/>
      <c r="B18" s="15"/>
      <c r="C18" s="16"/>
      <c r="D18" s="17"/>
      <c r="E18" s="18"/>
      <c r="F18" s="18"/>
      <c r="G18" s="13"/>
      <c r="H18" s="19"/>
      <c r="I18" s="15"/>
      <c r="J18" s="15"/>
      <c r="K18" s="17" t="s">
        <v>24</v>
      </c>
      <c r="L18" s="13"/>
      <c r="M18" s="13"/>
    </row>
    <row r="19" spans="1:13" ht="15.75" x14ac:dyDescent="0.25">
      <c r="A19" s="17"/>
      <c r="B19" s="15"/>
      <c r="C19" s="16"/>
      <c r="D19" s="17"/>
      <c r="E19" s="18"/>
      <c r="F19" s="18"/>
      <c r="G19" s="13"/>
      <c r="H19" s="19"/>
      <c r="I19" s="15"/>
      <c r="J19" s="15"/>
      <c r="K19" s="17"/>
      <c r="L19" s="13"/>
      <c r="M19" s="13"/>
    </row>
    <row r="20" spans="1:13" ht="15.75" x14ac:dyDescent="0.25">
      <c r="A20" s="17"/>
      <c r="B20" s="15"/>
      <c r="C20" s="16"/>
      <c r="D20" s="17"/>
      <c r="E20" s="18"/>
      <c r="F20" s="18"/>
      <c r="G20" s="13"/>
      <c r="H20" s="19"/>
      <c r="I20" s="15"/>
      <c r="J20" s="15"/>
      <c r="K20" s="17"/>
      <c r="L20" s="13"/>
      <c r="M20" s="13"/>
    </row>
    <row r="21" spans="1:13" ht="15.75" x14ac:dyDescent="0.25">
      <c r="A21" s="15" t="s">
        <v>29</v>
      </c>
      <c r="B21" s="15"/>
      <c r="C21" s="15"/>
      <c r="D21" s="15"/>
      <c r="E21" s="18"/>
      <c r="F21" s="18"/>
      <c r="G21" s="15"/>
      <c r="H21" s="15"/>
      <c r="I21" s="15"/>
      <c r="J21" s="15"/>
      <c r="K21" s="13"/>
      <c r="L21" s="13"/>
      <c r="M21" s="13"/>
    </row>
    <row r="22" spans="1:13" ht="15.75" x14ac:dyDescent="0.25">
      <c r="A22" s="15" t="s">
        <v>30</v>
      </c>
      <c r="B22" s="15"/>
      <c r="C22" s="15"/>
      <c r="D22" s="15"/>
      <c r="E22" s="18"/>
      <c r="F22" s="18"/>
      <c r="G22" s="15"/>
      <c r="H22" s="15"/>
      <c r="I22" s="15"/>
      <c r="J22" s="15"/>
      <c r="K22" s="13"/>
      <c r="L22" s="13"/>
      <c r="M22" s="13"/>
    </row>
    <row r="23" spans="1:13" ht="15.75" x14ac:dyDescent="0.25">
      <c r="A23" s="15" t="s">
        <v>31</v>
      </c>
      <c r="B23" s="15"/>
      <c r="C23" s="15"/>
      <c r="D23" s="15"/>
      <c r="E23" s="18"/>
      <c r="F23" s="18"/>
      <c r="G23" s="15"/>
      <c r="H23" s="15"/>
      <c r="I23" s="15"/>
      <c r="J23" s="15"/>
      <c r="K23" s="13"/>
      <c r="L23" s="13"/>
      <c r="M23" s="13"/>
    </row>
    <row r="24" spans="1:13" ht="15.75" x14ac:dyDescent="0.25">
      <c r="A24" s="15" t="s">
        <v>32</v>
      </c>
      <c r="B24" s="15"/>
      <c r="C24" s="15"/>
      <c r="D24" s="15"/>
      <c r="E24" s="18"/>
      <c r="F24" s="18"/>
      <c r="G24" s="15"/>
      <c r="H24" s="15"/>
      <c r="I24" s="15"/>
      <c r="J24" s="15"/>
      <c r="K24" s="13"/>
      <c r="L24" s="13"/>
      <c r="M24" s="13"/>
    </row>
    <row r="25" spans="1:13" ht="15.75" x14ac:dyDescent="0.25">
      <c r="A25" s="15" t="s">
        <v>33</v>
      </c>
      <c r="B25" s="15"/>
      <c r="C25" s="15"/>
      <c r="D25" s="15"/>
      <c r="E25" s="18"/>
      <c r="F25" s="18"/>
      <c r="G25" s="15"/>
      <c r="H25" s="15"/>
      <c r="I25" s="15"/>
      <c r="J25" s="15"/>
      <c r="K25" s="13"/>
      <c r="L25" s="13"/>
      <c r="M25" s="13"/>
    </row>
    <row r="26" spans="1:13" ht="15.75" x14ac:dyDescent="0.25">
      <c r="A26" s="15"/>
      <c r="B26" s="15"/>
      <c r="C26" s="15"/>
      <c r="D26" s="15"/>
      <c r="E26" s="18"/>
      <c r="F26" s="18"/>
      <c r="G26" s="15"/>
      <c r="H26" s="15"/>
      <c r="I26" s="15"/>
      <c r="J26" s="15"/>
      <c r="K26" s="13"/>
      <c r="L26" s="13"/>
      <c r="M26" s="13"/>
    </row>
    <row r="27" spans="1:13" ht="15.75" x14ac:dyDescent="0.25">
      <c r="A27" s="15"/>
      <c r="B27" s="15"/>
      <c r="C27" s="15"/>
      <c r="D27" s="15"/>
      <c r="E27" s="18"/>
      <c r="F27" s="18"/>
      <c r="G27" s="15"/>
      <c r="H27" s="15"/>
      <c r="I27" s="15"/>
      <c r="J27" s="15"/>
      <c r="K27" s="13"/>
      <c r="L27" s="13"/>
      <c r="M27" s="13"/>
    </row>
    <row r="28" spans="1:13" ht="15.75" x14ac:dyDescent="0.25">
      <c r="A28" s="15" t="s">
        <v>75</v>
      </c>
      <c r="B28" s="15"/>
      <c r="C28" s="15"/>
      <c r="D28" s="15"/>
      <c r="E28" s="18"/>
      <c r="F28" s="18"/>
      <c r="G28" s="15"/>
      <c r="H28" s="15"/>
      <c r="I28" s="15"/>
      <c r="J28" s="15"/>
      <c r="K28" s="13"/>
      <c r="L28" s="13"/>
      <c r="M28" s="13"/>
    </row>
    <row r="29" spans="1:13" ht="15.75" x14ac:dyDescent="0.25">
      <c r="A29" s="15"/>
      <c r="B29" s="15"/>
      <c r="C29" s="15"/>
      <c r="D29" s="15"/>
      <c r="E29" s="18"/>
      <c r="F29" s="18"/>
      <c r="G29" s="15"/>
      <c r="H29" s="15"/>
      <c r="I29" s="15"/>
      <c r="J29" s="15"/>
      <c r="K29" s="13"/>
      <c r="L29" s="13"/>
      <c r="M29" s="13"/>
    </row>
    <row r="30" spans="1:13" ht="15.75" x14ac:dyDescent="0.25">
      <c r="A30" s="15"/>
      <c r="B30" s="15"/>
      <c r="C30" s="15"/>
      <c r="D30" s="15"/>
      <c r="E30" s="18"/>
      <c r="F30" s="18"/>
      <c r="G30" s="15"/>
      <c r="H30" s="15"/>
      <c r="I30" s="15"/>
      <c r="J30" s="15"/>
      <c r="K30" s="13"/>
      <c r="L30" s="13"/>
      <c r="M30" s="13"/>
    </row>
    <row r="31" spans="1:13" ht="15.75" x14ac:dyDescent="0.25">
      <c r="A31" s="18" t="s">
        <v>34</v>
      </c>
      <c r="B31" s="15"/>
      <c r="C31" s="15"/>
      <c r="D31" s="15"/>
      <c r="E31" s="18"/>
      <c r="F31" s="13"/>
      <c r="G31" s="15"/>
      <c r="H31" s="13"/>
      <c r="I31" s="18"/>
      <c r="J31" s="15"/>
      <c r="K31" s="13"/>
      <c r="L31" s="13"/>
      <c r="M31" s="13"/>
    </row>
    <row r="32" spans="1:13" ht="15.75" x14ac:dyDescent="0.25">
      <c r="A32" s="18"/>
      <c r="B32" s="15"/>
      <c r="C32" s="15"/>
      <c r="D32" s="15"/>
      <c r="E32" s="18"/>
      <c r="F32" s="13"/>
      <c r="G32" s="15"/>
      <c r="H32" s="13"/>
      <c r="I32" s="18"/>
      <c r="J32" s="15"/>
      <c r="K32" s="13"/>
      <c r="L32" s="13"/>
      <c r="M32" s="13"/>
    </row>
    <row r="33" spans="1:13" ht="15" x14ac:dyDescent="0.2">
      <c r="A33" s="13"/>
      <c r="B33" s="13"/>
      <c r="C33" s="13"/>
      <c r="D33" s="13"/>
      <c r="E33" s="13"/>
      <c r="F33" s="13"/>
      <c r="G33" s="13"/>
      <c r="H33" s="13"/>
      <c r="I33" s="13"/>
      <c r="J33" s="13"/>
      <c r="K33" s="13"/>
      <c r="L33" s="13"/>
      <c r="M33" s="13"/>
    </row>
    <row r="34" spans="1:13" ht="15.75" x14ac:dyDescent="0.25">
      <c r="A34" s="18" t="s">
        <v>35</v>
      </c>
      <c r="B34" s="15"/>
      <c r="C34" s="15"/>
      <c r="D34" s="15"/>
      <c r="E34" s="18"/>
      <c r="F34" s="13"/>
      <c r="G34" s="15"/>
      <c r="H34" s="13"/>
      <c r="I34" s="18"/>
      <c r="J34" s="15"/>
      <c r="K34" s="13"/>
      <c r="L34" s="13"/>
      <c r="M34" s="13"/>
    </row>
    <row r="35" spans="1:13" ht="15.75" x14ac:dyDescent="0.25">
      <c r="A35" s="18" t="s">
        <v>36</v>
      </c>
      <c r="B35" s="15"/>
      <c r="C35" s="15"/>
      <c r="D35" s="15"/>
      <c r="E35" s="18"/>
      <c r="F35" s="13"/>
      <c r="G35" s="15"/>
      <c r="H35" s="13"/>
      <c r="I35" s="18"/>
      <c r="J35" s="15"/>
      <c r="K35" s="13"/>
      <c r="L35" s="13"/>
      <c r="M35" s="13"/>
    </row>
    <row r="36" spans="1:13" ht="15.75" x14ac:dyDescent="0.25">
      <c r="A36" s="18"/>
      <c r="B36" s="15"/>
      <c r="C36" s="15"/>
      <c r="D36" s="15"/>
      <c r="E36" s="18"/>
      <c r="F36" s="13"/>
      <c r="G36" s="15"/>
      <c r="H36" s="13"/>
      <c r="I36" s="18"/>
      <c r="J36" s="15"/>
      <c r="K36" s="13"/>
      <c r="L36" s="13"/>
      <c r="M36" s="13"/>
    </row>
    <row r="37" spans="1:13" ht="15.75" x14ac:dyDescent="0.25">
      <c r="A37" s="18"/>
      <c r="B37" s="15"/>
      <c r="C37" s="15"/>
      <c r="D37" s="15"/>
      <c r="E37" s="18"/>
      <c r="F37" s="13"/>
      <c r="G37" s="15"/>
      <c r="H37" s="13"/>
      <c r="I37" s="18"/>
      <c r="J37" s="15"/>
      <c r="K37" s="13"/>
      <c r="L37" s="13"/>
      <c r="M37" s="13"/>
    </row>
    <row r="38" spans="1:13" ht="15.75" x14ac:dyDescent="0.25">
      <c r="A38" s="18"/>
      <c r="B38" s="15"/>
      <c r="C38" s="15"/>
      <c r="D38" s="15"/>
      <c r="E38" s="18"/>
      <c r="F38" s="13"/>
      <c r="G38" s="15"/>
      <c r="H38" s="13"/>
      <c r="I38" s="18"/>
      <c r="J38" s="15"/>
      <c r="K38" s="13"/>
      <c r="L38" s="13"/>
      <c r="M38" s="13"/>
    </row>
    <row r="39" spans="1:13" ht="15.75" x14ac:dyDescent="0.25">
      <c r="A39" s="18"/>
      <c r="B39" s="15"/>
      <c r="C39" s="15"/>
      <c r="D39" s="15" t="s">
        <v>73</v>
      </c>
      <c r="E39" s="18"/>
      <c r="F39" s="13"/>
      <c r="G39" s="15"/>
      <c r="H39" s="13"/>
      <c r="I39" s="18"/>
      <c r="J39" s="15"/>
      <c r="K39" s="13"/>
      <c r="L39" s="13"/>
      <c r="M39" s="13"/>
    </row>
    <row r="40" spans="1:13" ht="15.75" x14ac:dyDescent="0.25">
      <c r="A40" s="18"/>
      <c r="B40" s="15"/>
      <c r="C40" s="15"/>
      <c r="D40" s="15"/>
      <c r="E40" s="18"/>
      <c r="F40" s="13"/>
      <c r="G40" s="15"/>
      <c r="H40" s="13"/>
      <c r="I40" s="18"/>
      <c r="J40" s="15"/>
      <c r="K40" s="13"/>
      <c r="L40" s="13"/>
      <c r="M40" s="13"/>
    </row>
    <row r="41" spans="1:13" ht="15.75" x14ac:dyDescent="0.25">
      <c r="A41" s="13" t="s">
        <v>37</v>
      </c>
      <c r="B41" s="15"/>
      <c r="C41" s="15"/>
      <c r="D41" s="15"/>
      <c r="E41" s="18"/>
      <c r="F41" s="13"/>
      <c r="G41" s="15"/>
      <c r="H41" s="15" t="s">
        <v>38</v>
      </c>
      <c r="I41" s="18"/>
      <c r="J41" s="15"/>
      <c r="K41" s="13"/>
      <c r="L41" s="13"/>
      <c r="M41" s="13"/>
    </row>
    <row r="42" spans="1:13" ht="15.75" x14ac:dyDescent="0.25">
      <c r="A42" s="15" t="s">
        <v>39</v>
      </c>
      <c r="B42" s="15"/>
      <c r="C42" s="15"/>
      <c r="D42" s="15"/>
      <c r="E42" s="18"/>
      <c r="F42" s="13"/>
      <c r="G42" s="15"/>
      <c r="H42" s="18" t="s">
        <v>40</v>
      </c>
      <c r="I42" s="18"/>
      <c r="J42" s="15"/>
      <c r="K42" s="13"/>
      <c r="L42" s="13"/>
      <c r="M42" s="13"/>
    </row>
    <row r="43" spans="1:13" ht="15.75" x14ac:dyDescent="0.25">
      <c r="A43" s="18" t="s">
        <v>41</v>
      </c>
      <c r="B43" s="15"/>
      <c r="C43" s="12"/>
      <c r="D43" s="15"/>
      <c r="E43" s="18"/>
      <c r="F43" s="13"/>
      <c r="G43" s="15"/>
      <c r="H43" s="7" t="s">
        <v>42</v>
      </c>
      <c r="I43" s="7"/>
      <c r="J43" s="7"/>
      <c r="K43" s="13"/>
      <c r="L43" s="13"/>
      <c r="M43" s="13"/>
    </row>
    <row r="44" spans="1:13" ht="15.75" x14ac:dyDescent="0.25">
      <c r="A44" t="s">
        <v>74</v>
      </c>
      <c r="B44" s="15"/>
      <c r="C44" s="15"/>
      <c r="D44" s="15"/>
      <c r="E44" s="18"/>
      <c r="F44" s="13"/>
      <c r="G44" s="15" t="s">
        <v>43</v>
      </c>
      <c r="H44" s="36" t="s">
        <v>74</v>
      </c>
      <c r="I44" s="36"/>
      <c r="J44" s="13"/>
      <c r="K44" s="13"/>
      <c r="L44" s="13"/>
      <c r="M44" s="13"/>
    </row>
    <row r="45" spans="1:13" ht="15.75" x14ac:dyDescent="0.25">
      <c r="A45" s="15"/>
      <c r="B45" s="15"/>
      <c r="C45" s="15"/>
      <c r="D45" s="15"/>
      <c r="E45" s="18"/>
      <c r="F45" s="13"/>
      <c r="G45" s="15"/>
      <c r="I45" s="18"/>
      <c r="J45" s="15"/>
      <c r="K45" s="7" t="s">
        <v>45</v>
      </c>
      <c r="L45" s="13"/>
      <c r="M45" s="13"/>
    </row>
    <row r="46" spans="1:13" ht="15.75" x14ac:dyDescent="0.25">
      <c r="A46" s="18"/>
      <c r="B46" s="15"/>
      <c r="C46" s="15"/>
      <c r="D46" s="15"/>
      <c r="E46" s="18"/>
      <c r="F46" s="13"/>
      <c r="G46" s="15"/>
      <c r="H46" s="13"/>
      <c r="I46" s="15" t="s">
        <v>44</v>
      </c>
      <c r="J46" s="13"/>
      <c r="K46" s="13"/>
      <c r="L46" s="13"/>
    </row>
    <row r="47" spans="1:13" ht="15.75" x14ac:dyDescent="0.25">
      <c r="A47" s="15"/>
      <c r="B47" s="15"/>
      <c r="C47" s="15"/>
      <c r="D47" s="15"/>
      <c r="E47" s="18"/>
      <c r="F47" s="13"/>
      <c r="G47" s="15"/>
      <c r="H47" s="13"/>
      <c r="I47" s="18"/>
      <c r="J47" s="15"/>
      <c r="K47" s="13"/>
      <c r="L47" s="13"/>
      <c r="M47" s="13"/>
    </row>
    <row r="48" spans="1:13" ht="15.75" x14ac:dyDescent="0.25">
      <c r="A48" s="13"/>
      <c r="B48" s="13"/>
      <c r="C48" s="15"/>
      <c r="D48" s="15"/>
      <c r="E48" s="18"/>
      <c r="F48" s="15" t="s">
        <v>46</v>
      </c>
      <c r="G48" s="15"/>
      <c r="H48" s="15"/>
      <c r="I48" s="15"/>
      <c r="J48" s="15"/>
      <c r="K48" s="13"/>
      <c r="L48" s="13"/>
      <c r="M48" s="13"/>
    </row>
    <row r="49" spans="1:97" ht="15.75" x14ac:dyDescent="0.25">
      <c r="A49" s="15"/>
      <c r="B49" s="15"/>
      <c r="C49" s="15"/>
      <c r="D49" s="15"/>
      <c r="E49" s="18"/>
      <c r="F49" s="18" t="s">
        <v>47</v>
      </c>
      <c r="G49" s="15"/>
      <c r="H49" s="15"/>
      <c r="I49" s="15"/>
      <c r="J49" s="15"/>
      <c r="K49" s="13"/>
      <c r="L49" s="13"/>
      <c r="M49" s="13"/>
    </row>
    <row r="50" spans="1:97" ht="15.75" x14ac:dyDescent="0.25">
      <c r="A50" s="15" t="s">
        <v>22</v>
      </c>
      <c r="B50" s="15"/>
      <c r="C50" s="15"/>
      <c r="D50" s="15"/>
      <c r="E50" s="18"/>
      <c r="F50" s="18" t="s">
        <v>47</v>
      </c>
      <c r="G50" s="15"/>
      <c r="H50" s="15"/>
      <c r="I50" s="15"/>
      <c r="J50" s="15"/>
      <c r="K50" s="13"/>
      <c r="L50" s="13"/>
      <c r="M50" s="13"/>
    </row>
    <row r="51" spans="1:97" ht="15.75" x14ac:dyDescent="0.25">
      <c r="A51" s="15"/>
      <c r="B51" s="15"/>
      <c r="C51" s="15"/>
      <c r="D51" s="15"/>
      <c r="E51" s="18"/>
      <c r="F51" s="18" t="s">
        <v>47</v>
      </c>
      <c r="G51" s="15"/>
      <c r="H51" s="15"/>
      <c r="I51" s="15"/>
      <c r="J51" s="15"/>
      <c r="K51" s="13"/>
      <c r="L51" s="13"/>
      <c r="M51" s="13"/>
    </row>
    <row r="52" spans="1:97" ht="15.75" x14ac:dyDescent="0.25">
      <c r="A52" s="15"/>
      <c r="B52" s="15"/>
      <c r="C52" s="15"/>
      <c r="D52" s="15"/>
      <c r="E52" s="15"/>
      <c r="F52" s="18" t="s">
        <v>47</v>
      </c>
      <c r="G52" s="15"/>
      <c r="H52" s="15"/>
      <c r="I52" s="15"/>
      <c r="J52" s="15"/>
      <c r="K52" s="13"/>
      <c r="L52" s="13"/>
      <c r="M52" s="13"/>
    </row>
    <row r="53" spans="1:97" ht="15.75" x14ac:dyDescent="0.25">
      <c r="A53" s="15"/>
      <c r="B53" s="15"/>
      <c r="C53" s="15"/>
      <c r="D53" s="15"/>
      <c r="E53" s="15"/>
      <c r="F53" s="15"/>
      <c r="G53" s="15"/>
      <c r="H53" s="15"/>
      <c r="I53" s="15"/>
      <c r="J53" s="15"/>
      <c r="K53" s="13"/>
      <c r="L53" s="13"/>
      <c r="M53" s="13"/>
    </row>
    <row r="54" spans="1:97" ht="15.75" x14ac:dyDescent="0.25">
      <c r="A54" s="15"/>
      <c r="B54" s="15"/>
      <c r="C54" s="15"/>
      <c r="D54" s="15"/>
      <c r="E54" s="15"/>
      <c r="F54" s="15"/>
      <c r="G54" s="15"/>
      <c r="H54" s="15"/>
      <c r="I54" s="15"/>
      <c r="J54" s="15"/>
      <c r="K54" s="13"/>
      <c r="L54" s="13"/>
      <c r="M54" s="13"/>
    </row>
    <row r="55" spans="1:97" ht="15.75" x14ac:dyDescent="0.25">
      <c r="A55" s="15" t="s">
        <v>48</v>
      </c>
      <c r="B55" s="15"/>
      <c r="C55" s="15"/>
      <c r="D55" s="15"/>
      <c r="E55" s="18"/>
      <c r="F55" s="13"/>
      <c r="G55" s="13"/>
      <c r="H55" s="18" t="s">
        <v>49</v>
      </c>
      <c r="I55" s="15"/>
      <c r="J55" s="15"/>
      <c r="K55" s="15"/>
      <c r="L55" s="13"/>
      <c r="M55" s="13"/>
    </row>
    <row r="56" spans="1:97" ht="15.75" x14ac:dyDescent="0.25">
      <c r="A56" s="15"/>
      <c r="B56" s="15"/>
      <c r="C56" s="15"/>
      <c r="D56" s="15"/>
      <c r="E56" s="18"/>
      <c r="F56" s="18"/>
      <c r="G56" s="15"/>
      <c r="H56" s="15"/>
      <c r="I56" s="15"/>
      <c r="J56" s="15"/>
      <c r="K56" s="13"/>
      <c r="L56" s="13"/>
      <c r="M56" s="13"/>
    </row>
    <row r="57" spans="1:97" s="35" customFormat="1" ht="15.75" x14ac:dyDescent="0.25">
      <c r="A57"/>
      <c r="B57" s="15" t="s">
        <v>72</v>
      </c>
      <c r="C57" s="15"/>
      <c r="D57" s="15"/>
      <c r="E57" s="15"/>
      <c r="F57" s="18"/>
      <c r="G57" s="18"/>
      <c r="H57" s="15"/>
      <c r="I57" s="15"/>
      <c r="J57" s="15"/>
      <c r="K57" s="15"/>
      <c r="L57" s="13"/>
      <c r="M57" s="13"/>
      <c r="N57" s="13"/>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ht="15.75" x14ac:dyDescent="0.25">
      <c r="A58" s="15"/>
      <c r="B58" s="15"/>
      <c r="C58" s="15"/>
      <c r="D58" s="15"/>
      <c r="E58" s="18"/>
      <c r="F58" s="18"/>
      <c r="G58" s="15"/>
      <c r="H58" s="15"/>
      <c r="I58" s="15"/>
      <c r="J58" s="15"/>
      <c r="K58" s="13"/>
      <c r="L58" s="13"/>
      <c r="M58" s="13"/>
    </row>
    <row r="59" spans="1:97" ht="15.75" x14ac:dyDescent="0.25">
      <c r="A59" s="15" t="s">
        <v>35</v>
      </c>
      <c r="B59" s="15"/>
      <c r="C59" s="15"/>
      <c r="D59" s="15"/>
      <c r="E59" s="18"/>
      <c r="F59" s="18"/>
      <c r="G59" s="15"/>
      <c r="H59" s="15"/>
      <c r="I59" s="15"/>
      <c r="J59" s="15"/>
      <c r="K59" s="13"/>
      <c r="L59" s="13"/>
      <c r="M59" s="13"/>
    </row>
    <row r="60" spans="1:97" ht="15.75" x14ac:dyDescent="0.25">
      <c r="A60" s="15" t="s">
        <v>35</v>
      </c>
      <c r="B60" s="15"/>
      <c r="C60" s="15"/>
      <c r="D60" s="15"/>
      <c r="E60" s="18"/>
      <c r="F60" s="18"/>
      <c r="G60" s="15"/>
      <c r="H60" s="15"/>
      <c r="I60" s="15"/>
      <c r="J60" s="15"/>
      <c r="K60" s="13"/>
      <c r="L60" s="13"/>
      <c r="M60" s="13"/>
    </row>
    <row r="61" spans="1:97" ht="15.75" x14ac:dyDescent="0.25">
      <c r="A61" s="15" t="s">
        <v>35</v>
      </c>
      <c r="B61" s="15"/>
      <c r="C61" s="15"/>
      <c r="D61" s="15"/>
      <c r="E61" s="18"/>
      <c r="F61" s="18"/>
      <c r="G61" s="15"/>
      <c r="H61" s="15"/>
      <c r="I61" s="15"/>
      <c r="J61" s="15"/>
      <c r="K61" s="13"/>
      <c r="L61" s="13"/>
      <c r="M61" s="13"/>
    </row>
    <row r="62" spans="1:97" ht="15.75" x14ac:dyDescent="0.25">
      <c r="A62" s="15" t="s">
        <v>35</v>
      </c>
      <c r="B62" s="15"/>
      <c r="C62" s="15"/>
      <c r="D62" s="15"/>
      <c r="E62" s="18"/>
      <c r="F62" s="18"/>
      <c r="G62" s="15"/>
      <c r="H62" s="15"/>
      <c r="I62" s="15"/>
      <c r="J62" s="15"/>
      <c r="K62" s="13"/>
      <c r="L62" s="13"/>
      <c r="M62" s="13"/>
    </row>
    <row r="63" spans="1:97" ht="15.75" x14ac:dyDescent="0.25">
      <c r="A63" s="15"/>
      <c r="B63" s="15"/>
      <c r="C63" s="15"/>
      <c r="D63" s="15"/>
      <c r="E63" s="18"/>
      <c r="F63" s="18"/>
      <c r="G63" s="15"/>
      <c r="H63" s="15"/>
      <c r="I63" s="15"/>
      <c r="J63" s="15"/>
      <c r="K63" s="13"/>
      <c r="L63" s="13"/>
      <c r="M63" s="13"/>
    </row>
    <row r="64" spans="1:97" ht="15.75" x14ac:dyDescent="0.25">
      <c r="A64" s="34"/>
      <c r="B64" s="34"/>
      <c r="C64" s="34"/>
      <c r="D64" s="15"/>
      <c r="E64" s="18"/>
      <c r="F64" s="18"/>
      <c r="G64" s="15"/>
      <c r="H64" s="15"/>
      <c r="I64" s="15"/>
      <c r="J64" s="15"/>
      <c r="K64" s="13"/>
      <c r="L64" s="13"/>
      <c r="M64" s="13"/>
    </row>
    <row r="65" spans="1:12" ht="15.75" x14ac:dyDescent="0.25">
      <c r="A65" s="15"/>
      <c r="B65" s="15"/>
      <c r="C65" s="15"/>
      <c r="D65" s="15"/>
      <c r="E65" s="18"/>
      <c r="F65" s="18"/>
      <c r="G65" s="15"/>
      <c r="H65" s="15"/>
      <c r="I65" s="15"/>
      <c r="J65" s="15"/>
      <c r="K65" s="13"/>
      <c r="L65" s="13"/>
    </row>
    <row r="66" spans="1:12" ht="15.75" x14ac:dyDescent="0.25">
      <c r="A66" s="15"/>
      <c r="B66" s="15"/>
      <c r="C66" s="15"/>
      <c r="D66" s="15"/>
      <c r="E66" s="18"/>
      <c r="F66" s="18"/>
      <c r="G66" s="15"/>
      <c r="H66" s="15"/>
      <c r="I66" s="15"/>
      <c r="J66" s="15"/>
      <c r="K66" s="13"/>
      <c r="L66" s="13"/>
    </row>
    <row r="67" spans="1:12" ht="15.75" x14ac:dyDescent="0.25">
      <c r="A67" s="15"/>
      <c r="B67" s="15"/>
      <c r="C67" s="15"/>
      <c r="D67" s="15"/>
      <c r="E67" s="18"/>
      <c r="F67" s="18"/>
      <c r="G67" s="15"/>
      <c r="H67" s="15"/>
      <c r="I67" s="15"/>
      <c r="J67" s="15"/>
      <c r="K67" s="13"/>
      <c r="L67" s="13"/>
    </row>
  </sheetData>
  <sheetProtection selectLockedCells="1"/>
  <phoneticPr fontId="0" type="noConversion"/>
  <pageMargins left="0.75" right="0.75" top="1" bottom="1" header="0.5" footer="0.5"/>
  <pageSetup scale="68" orientation="portrait" r:id="rId1"/>
  <headerFooter alignWithMargins="0">
    <oddFooter>&amp;CP - &amp;P+3.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8"/>
  <sheetViews>
    <sheetView view="pageLayout" zoomScaleNormal="78" workbookViewId="0">
      <selection activeCell="C52" sqref="C52"/>
    </sheetView>
  </sheetViews>
  <sheetFormatPr defaultRowHeight="12.75" x14ac:dyDescent="0.2"/>
  <cols>
    <col min="1" max="1" width="10.28515625" customWidth="1"/>
    <col min="2" max="2" width="12.7109375" hidden="1" customWidth="1"/>
    <col min="3" max="3" width="108.85546875" customWidth="1"/>
    <col min="4" max="4" width="10.140625" customWidth="1"/>
    <col min="5" max="5" width="13" customWidth="1"/>
  </cols>
  <sheetData>
    <row r="1" spans="1:5" x14ac:dyDescent="0.2">
      <c r="A1" s="125" t="s">
        <v>66</v>
      </c>
      <c r="B1" s="125"/>
      <c r="C1" s="125"/>
      <c r="D1" s="125"/>
      <c r="E1" s="125"/>
    </row>
    <row r="2" spans="1:5" x14ac:dyDescent="0.2">
      <c r="A2" s="126" t="s">
        <v>164</v>
      </c>
      <c r="B2" s="127"/>
      <c r="C2" s="127"/>
      <c r="D2" s="127"/>
      <c r="E2" s="127"/>
    </row>
    <row r="3" spans="1:5" x14ac:dyDescent="0.2">
      <c r="A3" s="125"/>
      <c r="B3" s="125"/>
      <c r="C3" s="125"/>
      <c r="D3" s="125"/>
      <c r="E3" s="125"/>
    </row>
    <row r="4" spans="1:5" x14ac:dyDescent="0.2">
      <c r="A4" s="125" t="s">
        <v>165</v>
      </c>
      <c r="B4" s="125"/>
      <c r="C4" s="125"/>
      <c r="D4" s="125"/>
      <c r="E4" s="125"/>
    </row>
    <row r="5" spans="1:5" ht="13.5" thickBot="1" x14ac:dyDescent="0.25">
      <c r="A5" s="25"/>
      <c r="B5" s="25"/>
      <c r="C5" s="25"/>
      <c r="D5" s="7"/>
      <c r="E5" s="26"/>
    </row>
    <row r="6" spans="1:5" ht="13.5" thickBot="1" x14ac:dyDescent="0.25">
      <c r="A6" s="27" t="s">
        <v>67</v>
      </c>
      <c r="B6" s="27" t="s">
        <v>68</v>
      </c>
      <c r="C6" s="27" t="s">
        <v>69</v>
      </c>
      <c r="D6" s="28" t="s">
        <v>19</v>
      </c>
      <c r="E6" s="28" t="s">
        <v>20</v>
      </c>
    </row>
    <row r="7" spans="1:5" ht="15" x14ac:dyDescent="0.2">
      <c r="A7" s="61">
        <v>1</v>
      </c>
      <c r="B7" s="40" t="s">
        <v>76</v>
      </c>
      <c r="C7" s="92" t="s">
        <v>115</v>
      </c>
      <c r="D7" s="74" t="s">
        <v>99</v>
      </c>
      <c r="E7" s="73">
        <v>1</v>
      </c>
    </row>
    <row r="8" spans="1:5" ht="15" x14ac:dyDescent="0.2">
      <c r="A8" s="51">
        <v>2</v>
      </c>
      <c r="B8" s="41" t="s">
        <v>76</v>
      </c>
      <c r="C8" s="55" t="s">
        <v>125</v>
      </c>
      <c r="D8" s="44" t="s">
        <v>99</v>
      </c>
      <c r="E8" s="46">
        <v>1</v>
      </c>
    </row>
    <row r="9" spans="1:5" ht="15" x14ac:dyDescent="0.2">
      <c r="A9" s="51">
        <v>3</v>
      </c>
      <c r="B9" s="41" t="s">
        <v>76</v>
      </c>
      <c r="C9" s="55" t="s">
        <v>126</v>
      </c>
      <c r="D9" s="44" t="s">
        <v>99</v>
      </c>
      <c r="E9" s="46">
        <v>1</v>
      </c>
    </row>
    <row r="10" spans="1:5" ht="17.25" customHeight="1" x14ac:dyDescent="0.2">
      <c r="A10" s="51">
        <v>4</v>
      </c>
      <c r="B10" s="41" t="s">
        <v>76</v>
      </c>
      <c r="C10" s="55" t="s">
        <v>127</v>
      </c>
      <c r="D10" s="44" t="s">
        <v>80</v>
      </c>
      <c r="E10" s="46">
        <v>616</v>
      </c>
    </row>
    <row r="11" spans="1:5" ht="15" x14ac:dyDescent="0.2">
      <c r="A11" s="51">
        <v>5</v>
      </c>
      <c r="B11" s="41" t="s">
        <v>76</v>
      </c>
      <c r="C11" s="55" t="s">
        <v>128</v>
      </c>
      <c r="D11" s="44" t="s">
        <v>80</v>
      </c>
      <c r="E11" s="46">
        <v>175</v>
      </c>
    </row>
    <row r="12" spans="1:5" ht="15" x14ac:dyDescent="0.2">
      <c r="A12" s="51">
        <v>6</v>
      </c>
      <c r="B12" s="41" t="s">
        <v>76</v>
      </c>
      <c r="C12" s="55" t="s">
        <v>129</v>
      </c>
      <c r="D12" s="44" t="s">
        <v>82</v>
      </c>
      <c r="E12" s="46">
        <v>9</v>
      </c>
    </row>
    <row r="13" spans="1:5" ht="15" x14ac:dyDescent="0.2">
      <c r="A13" s="51">
        <v>7</v>
      </c>
      <c r="B13" s="41" t="s">
        <v>76</v>
      </c>
      <c r="C13" s="55" t="s">
        <v>130</v>
      </c>
      <c r="D13" s="44" t="s">
        <v>82</v>
      </c>
      <c r="E13" s="46">
        <v>89</v>
      </c>
    </row>
    <row r="14" spans="1:5" ht="15" x14ac:dyDescent="0.2">
      <c r="A14" s="51">
        <v>8</v>
      </c>
      <c r="B14" s="41" t="s">
        <v>76</v>
      </c>
      <c r="C14" s="52" t="s">
        <v>109</v>
      </c>
      <c r="D14" s="43" t="s">
        <v>155</v>
      </c>
      <c r="E14" s="46">
        <v>1</v>
      </c>
    </row>
    <row r="15" spans="1:5" ht="15" x14ac:dyDescent="0.2">
      <c r="A15" s="51">
        <v>9</v>
      </c>
      <c r="B15" s="41" t="s">
        <v>76</v>
      </c>
      <c r="C15" s="54" t="s">
        <v>110</v>
      </c>
      <c r="D15" s="44" t="s">
        <v>79</v>
      </c>
      <c r="E15" s="46">
        <v>6</v>
      </c>
    </row>
    <row r="16" spans="1:5" ht="15" x14ac:dyDescent="0.2">
      <c r="A16" s="51">
        <v>10</v>
      </c>
      <c r="B16" s="41" t="s">
        <v>76</v>
      </c>
      <c r="C16" s="54" t="s">
        <v>113</v>
      </c>
      <c r="D16" s="44" t="s">
        <v>80</v>
      </c>
      <c r="E16" s="46">
        <v>1251</v>
      </c>
    </row>
    <row r="17" spans="1:5" ht="15" x14ac:dyDescent="0.2">
      <c r="A17" s="51">
        <v>11</v>
      </c>
      <c r="B17" s="41" t="s">
        <v>76</v>
      </c>
      <c r="C17" s="54" t="s">
        <v>114</v>
      </c>
      <c r="D17" s="44" t="s">
        <v>80</v>
      </c>
      <c r="E17" s="46">
        <v>1107</v>
      </c>
    </row>
    <row r="18" spans="1:5" x14ac:dyDescent="0.2">
      <c r="A18" s="51">
        <v>12</v>
      </c>
      <c r="B18" s="42" t="s">
        <v>90</v>
      </c>
      <c r="C18" s="52" t="s">
        <v>131</v>
      </c>
      <c r="D18" s="43" t="s">
        <v>81</v>
      </c>
      <c r="E18" s="46">
        <v>41</v>
      </c>
    </row>
    <row r="19" spans="1:5" x14ac:dyDescent="0.2">
      <c r="A19" s="51">
        <v>13</v>
      </c>
      <c r="B19" s="43" t="s">
        <v>77</v>
      </c>
      <c r="C19" s="53" t="s">
        <v>132</v>
      </c>
      <c r="D19" s="44" t="s">
        <v>116</v>
      </c>
      <c r="E19" s="46">
        <v>21</v>
      </c>
    </row>
    <row r="20" spans="1:5" x14ac:dyDescent="0.2">
      <c r="A20" s="51">
        <v>14</v>
      </c>
      <c r="B20" s="43" t="s">
        <v>91</v>
      </c>
      <c r="C20" s="53" t="s">
        <v>112</v>
      </c>
      <c r="D20" s="44" t="s">
        <v>80</v>
      </c>
      <c r="E20" s="46">
        <v>96</v>
      </c>
    </row>
    <row r="21" spans="1:5" x14ac:dyDescent="0.2">
      <c r="A21" s="51">
        <v>15</v>
      </c>
      <c r="B21" s="43" t="s">
        <v>92</v>
      </c>
      <c r="C21" s="53" t="s">
        <v>133</v>
      </c>
      <c r="D21" s="44" t="s">
        <v>79</v>
      </c>
      <c r="E21" s="46">
        <v>1</v>
      </c>
    </row>
    <row r="22" spans="1:5" x14ac:dyDescent="0.2">
      <c r="A22" s="51">
        <v>16</v>
      </c>
      <c r="B22" s="43" t="s">
        <v>78</v>
      </c>
      <c r="C22" s="52" t="s">
        <v>134</v>
      </c>
      <c r="D22" s="43" t="s">
        <v>81</v>
      </c>
      <c r="E22" s="46">
        <v>118</v>
      </c>
    </row>
    <row r="23" spans="1:5" x14ac:dyDescent="0.2">
      <c r="A23" s="51">
        <v>17</v>
      </c>
      <c r="B23" s="43" t="s">
        <v>93</v>
      </c>
      <c r="C23" s="53" t="s">
        <v>135</v>
      </c>
      <c r="D23" s="43" t="s">
        <v>80</v>
      </c>
      <c r="E23" s="46">
        <v>123</v>
      </c>
    </row>
    <row r="24" spans="1:5" x14ac:dyDescent="0.2">
      <c r="A24" s="51">
        <v>18</v>
      </c>
      <c r="B24" s="43" t="s">
        <v>94</v>
      </c>
      <c r="C24" s="53" t="s">
        <v>136</v>
      </c>
      <c r="D24" s="43" t="s">
        <v>80</v>
      </c>
      <c r="E24" s="46">
        <v>160</v>
      </c>
    </row>
    <row r="25" spans="1:5" x14ac:dyDescent="0.2">
      <c r="A25" s="51">
        <v>19</v>
      </c>
      <c r="B25" s="44" t="s">
        <v>83</v>
      </c>
      <c r="C25" s="53" t="s">
        <v>137</v>
      </c>
      <c r="D25" s="43" t="s">
        <v>80</v>
      </c>
      <c r="E25" s="46">
        <v>86</v>
      </c>
    </row>
    <row r="26" spans="1:5" x14ac:dyDescent="0.2">
      <c r="A26" s="51">
        <v>20</v>
      </c>
      <c r="B26" s="44" t="s">
        <v>83</v>
      </c>
      <c r="C26" s="55" t="s">
        <v>138</v>
      </c>
      <c r="D26" s="44" t="s">
        <v>79</v>
      </c>
      <c r="E26" s="46">
        <v>1</v>
      </c>
    </row>
    <row r="27" spans="1:5" x14ac:dyDescent="0.2">
      <c r="A27" s="51">
        <v>21</v>
      </c>
      <c r="B27" s="44" t="s">
        <v>95</v>
      </c>
      <c r="C27" s="55" t="s">
        <v>139</v>
      </c>
      <c r="D27" s="44" t="s">
        <v>82</v>
      </c>
      <c r="E27" s="46">
        <v>940</v>
      </c>
    </row>
    <row r="28" spans="1:5" x14ac:dyDescent="0.2">
      <c r="A28" s="51">
        <v>22</v>
      </c>
      <c r="B28" s="39" t="s">
        <v>86</v>
      </c>
      <c r="C28" s="55" t="s">
        <v>140</v>
      </c>
      <c r="D28" s="44" t="s">
        <v>80</v>
      </c>
      <c r="E28" s="46">
        <v>77</v>
      </c>
    </row>
    <row r="29" spans="1:5" x14ac:dyDescent="0.2">
      <c r="A29" s="51">
        <v>23</v>
      </c>
      <c r="B29" s="44" t="s">
        <v>87</v>
      </c>
      <c r="C29" s="72" t="s">
        <v>141</v>
      </c>
      <c r="D29" s="46" t="s">
        <v>80</v>
      </c>
      <c r="E29" s="46">
        <v>16</v>
      </c>
    </row>
    <row r="30" spans="1:5" x14ac:dyDescent="0.2">
      <c r="A30" s="51">
        <v>24</v>
      </c>
      <c r="B30" s="44" t="s">
        <v>88</v>
      </c>
      <c r="C30" s="72" t="s">
        <v>105</v>
      </c>
      <c r="D30" s="46" t="s">
        <v>79</v>
      </c>
      <c r="E30" s="46">
        <v>1</v>
      </c>
    </row>
    <row r="31" spans="1:5" x14ac:dyDescent="0.2">
      <c r="A31" s="51">
        <v>25</v>
      </c>
      <c r="B31" s="44" t="s">
        <v>76</v>
      </c>
      <c r="C31" s="54" t="s">
        <v>111</v>
      </c>
      <c r="D31" s="44" t="s">
        <v>80</v>
      </c>
      <c r="E31" s="46">
        <v>267</v>
      </c>
    </row>
    <row r="32" spans="1:5" x14ac:dyDescent="0.2">
      <c r="A32" s="51">
        <v>26</v>
      </c>
      <c r="B32" s="44" t="s">
        <v>84</v>
      </c>
      <c r="C32" s="72" t="s">
        <v>106</v>
      </c>
      <c r="D32" s="46" t="s">
        <v>80</v>
      </c>
      <c r="E32" s="46">
        <v>125</v>
      </c>
    </row>
    <row r="33" spans="1:5" x14ac:dyDescent="0.2">
      <c r="A33" s="51">
        <v>27</v>
      </c>
      <c r="B33" s="44" t="s">
        <v>84</v>
      </c>
      <c r="C33" s="93" t="s">
        <v>142</v>
      </c>
      <c r="D33" s="94"/>
      <c r="E33" s="94"/>
    </row>
    <row r="34" spans="1:5" x14ac:dyDescent="0.2">
      <c r="A34" s="51">
        <v>28</v>
      </c>
      <c r="B34" s="44" t="s">
        <v>84</v>
      </c>
      <c r="C34" s="72" t="s">
        <v>104</v>
      </c>
      <c r="D34" s="46" t="s">
        <v>79</v>
      </c>
      <c r="E34" s="46">
        <v>2</v>
      </c>
    </row>
    <row r="35" spans="1:5" x14ac:dyDescent="0.2">
      <c r="A35" s="51">
        <v>29</v>
      </c>
      <c r="B35" s="44" t="s">
        <v>84</v>
      </c>
      <c r="C35" s="72" t="s">
        <v>143</v>
      </c>
      <c r="D35" s="46" t="s">
        <v>79</v>
      </c>
      <c r="E35" s="46">
        <v>6</v>
      </c>
    </row>
    <row r="36" spans="1:5" x14ac:dyDescent="0.2">
      <c r="A36" s="51">
        <v>30</v>
      </c>
      <c r="B36" s="44" t="s">
        <v>84</v>
      </c>
      <c r="C36" s="72" t="s">
        <v>144</v>
      </c>
      <c r="D36" s="46" t="s">
        <v>99</v>
      </c>
      <c r="E36" s="46">
        <v>1</v>
      </c>
    </row>
    <row r="37" spans="1:5" x14ac:dyDescent="0.2">
      <c r="A37" s="51">
        <v>31</v>
      </c>
      <c r="B37" s="43" t="s">
        <v>85</v>
      </c>
      <c r="C37" s="72" t="s">
        <v>145</v>
      </c>
      <c r="D37" s="46" t="s">
        <v>79</v>
      </c>
      <c r="E37" s="46">
        <v>5</v>
      </c>
    </row>
    <row r="38" spans="1:5" x14ac:dyDescent="0.2">
      <c r="A38" s="51">
        <v>32</v>
      </c>
      <c r="B38" s="43">
        <v>641</v>
      </c>
      <c r="C38" s="72" t="s">
        <v>146</v>
      </c>
      <c r="D38" s="46" t="s">
        <v>79</v>
      </c>
      <c r="E38" s="46">
        <v>4</v>
      </c>
    </row>
    <row r="39" spans="1:5" x14ac:dyDescent="0.2">
      <c r="A39" s="51">
        <v>33</v>
      </c>
      <c r="B39" s="43" t="s">
        <v>76</v>
      </c>
      <c r="C39" s="72" t="s">
        <v>147</v>
      </c>
      <c r="D39" s="46" t="s">
        <v>79</v>
      </c>
      <c r="E39" s="46">
        <v>6</v>
      </c>
    </row>
    <row r="40" spans="1:5" x14ac:dyDescent="0.2">
      <c r="A40" s="51">
        <v>34</v>
      </c>
      <c r="B40" s="43">
        <v>641</v>
      </c>
      <c r="C40" s="72" t="s">
        <v>148</v>
      </c>
      <c r="D40" s="46" t="s">
        <v>79</v>
      </c>
      <c r="E40" s="46">
        <v>201</v>
      </c>
    </row>
    <row r="41" spans="1:5" ht="15" x14ac:dyDescent="0.2">
      <c r="A41" s="51">
        <v>35</v>
      </c>
      <c r="B41" s="41"/>
      <c r="C41" s="72" t="s">
        <v>149</v>
      </c>
      <c r="D41" s="46" t="s">
        <v>79</v>
      </c>
      <c r="E41" s="46">
        <v>17</v>
      </c>
    </row>
    <row r="42" spans="1:5" ht="15" x14ac:dyDescent="0.2">
      <c r="A42" s="51">
        <v>36</v>
      </c>
      <c r="B42" s="41"/>
      <c r="C42" s="52" t="s">
        <v>150</v>
      </c>
      <c r="D42" s="43" t="s">
        <v>82</v>
      </c>
      <c r="E42" s="46">
        <v>2488</v>
      </c>
    </row>
    <row r="43" spans="1:5" x14ac:dyDescent="0.2">
      <c r="A43" s="51">
        <v>37</v>
      </c>
      <c r="B43" s="67"/>
      <c r="C43" s="55" t="s">
        <v>151</v>
      </c>
      <c r="D43" s="44" t="s">
        <v>79</v>
      </c>
      <c r="E43" s="46">
        <v>32</v>
      </c>
    </row>
    <row r="44" spans="1:5" x14ac:dyDescent="0.2">
      <c r="A44" s="51">
        <v>38</v>
      </c>
      <c r="B44" s="67"/>
      <c r="C44" s="55" t="s">
        <v>152</v>
      </c>
      <c r="D44" s="44" t="s">
        <v>79</v>
      </c>
      <c r="E44" s="46">
        <v>64</v>
      </c>
    </row>
    <row r="45" spans="1:5" x14ac:dyDescent="0.2">
      <c r="A45" s="51">
        <v>39</v>
      </c>
      <c r="B45" s="67"/>
      <c r="C45" s="55" t="s">
        <v>153</v>
      </c>
      <c r="D45" s="44" t="s">
        <v>116</v>
      </c>
      <c r="E45" s="46">
        <v>110</v>
      </c>
    </row>
    <row r="46" spans="1:5" x14ac:dyDescent="0.2">
      <c r="A46" s="51">
        <v>40</v>
      </c>
      <c r="B46" s="67"/>
      <c r="C46" s="52" t="s">
        <v>96</v>
      </c>
      <c r="D46" s="43" t="s">
        <v>81</v>
      </c>
      <c r="E46" s="46">
        <v>100</v>
      </c>
    </row>
    <row r="47" spans="1:5" x14ac:dyDescent="0.2">
      <c r="A47" s="51">
        <v>41</v>
      </c>
      <c r="B47" s="67"/>
      <c r="C47" s="52" t="s">
        <v>107</v>
      </c>
      <c r="D47" s="43" t="s">
        <v>81</v>
      </c>
      <c r="E47" s="46">
        <v>359</v>
      </c>
    </row>
    <row r="48" spans="1:5" x14ac:dyDescent="0.2">
      <c r="A48" s="51">
        <v>42</v>
      </c>
      <c r="B48" s="67"/>
      <c r="C48" s="52" t="s">
        <v>108</v>
      </c>
      <c r="D48" s="43" t="s">
        <v>81</v>
      </c>
      <c r="E48" s="46">
        <v>139</v>
      </c>
    </row>
    <row r="49" spans="1:5" x14ac:dyDescent="0.2">
      <c r="A49" s="51">
        <v>43</v>
      </c>
      <c r="B49" s="67"/>
      <c r="C49" s="52" t="s">
        <v>97</v>
      </c>
      <c r="D49" s="43" t="s">
        <v>89</v>
      </c>
      <c r="E49" s="95">
        <v>1</v>
      </c>
    </row>
    <row r="50" spans="1:5" ht="13.5" thickBot="1" x14ac:dyDescent="0.25">
      <c r="A50" s="56">
        <v>44</v>
      </c>
      <c r="B50" s="70"/>
      <c r="C50" s="57" t="s">
        <v>98</v>
      </c>
      <c r="D50" s="47" t="s">
        <v>99</v>
      </c>
      <c r="E50" s="66">
        <v>1</v>
      </c>
    </row>
    <row r="51" spans="1:5" x14ac:dyDescent="0.2">
      <c r="A51" s="58"/>
    </row>
    <row r="52" spans="1:5" ht="13.5" thickBot="1" x14ac:dyDescent="0.25">
      <c r="A52" s="60"/>
    </row>
    <row r="53" spans="1:5" ht="13.5" thickBot="1" x14ac:dyDescent="0.25">
      <c r="A53" s="65" t="s">
        <v>67</v>
      </c>
    </row>
    <row r="54" spans="1:5" x14ac:dyDescent="0.2">
      <c r="A54" s="61"/>
      <c r="B54" s="68"/>
      <c r="C54" s="71" t="s">
        <v>157</v>
      </c>
      <c r="D54" s="68"/>
      <c r="E54" s="69"/>
    </row>
    <row r="55" spans="1:5" ht="13.5" thickBot="1" x14ac:dyDescent="0.25">
      <c r="A55" s="56">
        <v>45</v>
      </c>
      <c r="B55" s="70"/>
      <c r="C55" s="57" t="s">
        <v>156</v>
      </c>
      <c r="D55" s="47" t="s">
        <v>81</v>
      </c>
      <c r="E55" s="66">
        <v>8</v>
      </c>
    </row>
    <row r="56" spans="1:5" x14ac:dyDescent="0.2">
      <c r="A56" s="58"/>
    </row>
    <row r="57" spans="1:5" ht="13.5" thickBot="1" x14ac:dyDescent="0.25">
      <c r="A57" s="59"/>
    </row>
    <row r="58" spans="1:5" ht="13.5" thickBot="1" x14ac:dyDescent="0.25">
      <c r="A58" s="65" t="s">
        <v>67</v>
      </c>
    </row>
    <row r="59" spans="1:5" x14ac:dyDescent="0.2">
      <c r="A59" s="61"/>
      <c r="B59" s="68"/>
      <c r="C59" s="71" t="s">
        <v>158</v>
      </c>
      <c r="D59" s="68"/>
      <c r="E59" s="69"/>
    </row>
    <row r="60" spans="1:5" ht="13.5" thickBot="1" x14ac:dyDescent="0.25">
      <c r="A60" s="56">
        <v>46</v>
      </c>
      <c r="B60" s="70"/>
      <c r="C60" s="57" t="s">
        <v>159</v>
      </c>
      <c r="D60" s="47" t="s">
        <v>80</v>
      </c>
      <c r="E60" s="66">
        <v>646</v>
      </c>
    </row>
    <row r="61" spans="1:5" x14ac:dyDescent="0.2">
      <c r="A61" s="58"/>
    </row>
    <row r="62" spans="1:5" ht="13.5" thickBot="1" x14ac:dyDescent="0.25">
      <c r="A62" s="59"/>
    </row>
    <row r="63" spans="1:5" ht="13.5" thickBot="1" x14ac:dyDescent="0.25">
      <c r="A63" s="65" t="s">
        <v>67</v>
      </c>
    </row>
    <row r="64" spans="1:5" x14ac:dyDescent="0.2">
      <c r="A64" s="61"/>
      <c r="B64" s="68"/>
      <c r="C64" s="71" t="s">
        <v>160</v>
      </c>
      <c r="D64" s="68"/>
      <c r="E64" s="69"/>
    </row>
    <row r="65" spans="1:5" x14ac:dyDescent="0.2">
      <c r="A65" s="51">
        <v>47</v>
      </c>
      <c r="B65" s="67"/>
      <c r="C65" s="52" t="s">
        <v>161</v>
      </c>
      <c r="D65" s="43" t="s">
        <v>79</v>
      </c>
      <c r="E65" s="46">
        <v>11</v>
      </c>
    </row>
    <row r="66" spans="1:5" ht="13.5" thickBot="1" x14ac:dyDescent="0.25">
      <c r="A66" s="56">
        <v>48</v>
      </c>
      <c r="B66" s="70"/>
      <c r="C66" s="57" t="s">
        <v>162</v>
      </c>
      <c r="D66" s="47" t="s">
        <v>79</v>
      </c>
      <c r="E66" s="66">
        <v>1</v>
      </c>
    </row>
    <row r="67" spans="1:5" x14ac:dyDescent="0.2">
      <c r="A67" s="58"/>
    </row>
    <row r="68" spans="1:5" x14ac:dyDescent="0.2">
      <c r="A68" s="59"/>
    </row>
  </sheetData>
  <mergeCells count="4">
    <mergeCell ref="A4:E4"/>
    <mergeCell ref="A1:E1"/>
    <mergeCell ref="A2:E2"/>
    <mergeCell ref="A3:E3"/>
  </mergeCells>
  <phoneticPr fontId="0" type="noConversion"/>
  <pageMargins left="0.75" right="0.75" top="1" bottom="1" header="0.5" footer="0.5"/>
  <pageSetup scale="64" orientation="portrait" r:id="rId1"/>
  <headerFooter alignWithMargins="0">
    <oddFooter>&amp;CP - &amp;P+3.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407354DF5039468CA8FC421763B92A" ma:contentTypeVersion="5" ma:contentTypeDescription="Create a new document." ma:contentTypeScope="" ma:versionID="2e1af354bb27ca18ca58603ad7f4f436">
  <xsd:schema xmlns:xsd="http://www.w3.org/2001/XMLSchema" xmlns:xs="http://www.w3.org/2001/XMLSchema" xmlns:p="http://schemas.microsoft.com/office/2006/metadata/properties" xmlns:ns3="1d7bb8be-a446-4ef6-aa3d-6955b21910d4" xmlns:ns4="3397a498-77e2-4966-ac1d-3530bccf1d2b" targetNamespace="http://schemas.microsoft.com/office/2006/metadata/properties" ma:root="true" ma:fieldsID="176aa35e9451f9113e4099d1b6eda339" ns3:_="" ns4:_="">
    <xsd:import namespace="1d7bb8be-a446-4ef6-aa3d-6955b21910d4"/>
    <xsd:import namespace="3397a498-77e2-4966-ac1d-3530bccf1d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bb8be-a446-4ef6-aa3d-6955b21910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97a498-77e2-4966-ac1d-3530bccf1d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B499E1-67D7-477A-B9D8-0533DFD2790E}">
  <ds:schemaRefs>
    <ds:schemaRef ds:uri="http://schemas.microsoft.com/sharepoint/v3/contenttype/forms"/>
  </ds:schemaRefs>
</ds:datastoreItem>
</file>

<file path=customXml/itemProps2.xml><?xml version="1.0" encoding="utf-8"?>
<ds:datastoreItem xmlns:ds="http://schemas.openxmlformats.org/officeDocument/2006/customXml" ds:itemID="{D747FA0E-66B9-406D-9424-3F073C4D99F5}">
  <ds:schemaRefs>
    <ds:schemaRef ds:uri="http://purl.org/dc/terms/"/>
    <ds:schemaRef ds:uri="3397a498-77e2-4966-ac1d-3530bccf1d2b"/>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d7bb8be-a446-4ef6-aa3d-6955b21910d4"/>
    <ds:schemaRef ds:uri="http://www.w3.org/XML/1998/namespace"/>
  </ds:schemaRefs>
</ds:datastoreItem>
</file>

<file path=customXml/itemProps3.xml><?xml version="1.0" encoding="utf-8"?>
<ds:datastoreItem xmlns:ds="http://schemas.openxmlformats.org/officeDocument/2006/customXml" ds:itemID="{1767F507-4B00-42E8-B1A5-D3CE28345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7bb8be-a446-4ef6-aa3d-6955b21910d4"/>
    <ds:schemaRef ds:uri="3397a498-77e2-4966-ac1d-3530bccf1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vt:lpstr>
      <vt:lpstr>PROPOSAL</vt:lpstr>
      <vt:lpstr>BID FORM</vt:lpstr>
      <vt:lpstr>SIGNATURE PAGE</vt:lpstr>
      <vt:lpstr>FOR CONTRACTOR USE</vt:lpstr>
      <vt:lpstr>'BID FORM'!Print_Area</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2021-05-19T18:42:40Z</cp:lastPrinted>
  <dcterms:created xsi:type="dcterms:W3CDTF">2007-03-28T15:47:11Z</dcterms:created>
  <dcterms:modified xsi:type="dcterms:W3CDTF">2023-03-06T16:33:29Z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0x01010066407354DF5039468CA8FC421763B92A</vt:lpwstr>
  </property>
</Properties>
</file>