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https://thecityoftulsa.sharepoint.com/sites/BudgetPlanning/Shared Documents/Grants/Working/ConPlan_Annual Plan/2025-2029 Consolidated Plan/RFP/ESG/"/>
    </mc:Choice>
  </mc:AlternateContent>
  <xr:revisionPtr revIDLastSave="36" documentId="13_ncr:1_{BCC2E462-810B-4EDB-A7E0-A094F3E6AEC8}" xr6:coauthVersionLast="47" xr6:coauthVersionMax="47" xr10:uidLastSave="{9D4D3A58-BD55-4018-9AEF-7A2D863EDEC8}"/>
  <bookViews>
    <workbookView xWindow="29580" yWindow="420" windowWidth="27255" windowHeight="15135" tabRatio="872" xr2:uid="{00000000-000D-0000-FFFF-FFFF00000000}"/>
  </bookViews>
  <sheets>
    <sheet name="Budget Information" sheetId="12" r:id="rId1"/>
    <sheet name="Table (1)Personnel" sheetId="1" r:id="rId2"/>
    <sheet name="Table (2 ) NonPhysical Projects" sheetId="8" r:id="rId3"/>
    <sheet name="Table (3) Physical Projects" sheetId="4" r:id="rId4"/>
    <sheet name="Table (4) 5 Year Oper. ProForma" sheetId="11" r:id="rId5"/>
  </sheets>
  <definedNames>
    <definedName name="_xlnm.Print_Area" localSheetId="0">'Budget Information'!$A$1:$A$15</definedName>
    <definedName name="_xlnm.Print_Area" localSheetId="2">'Table (2 ) NonPhysical Projects'!$A$1:$H$48</definedName>
    <definedName name="_xlnm.Print_Area" localSheetId="3">'Table (3) Physical Projects'!$A$1:$I$60</definedName>
    <definedName name="_xlnm.Print_Area" localSheetId="4">'Table (4) 5 Year Oper. ProForma'!$A$1:$N$81</definedName>
    <definedName name="_xlnm.Print_Titles" localSheetId="4">'Table (4) 5 Year Oper. ProForma'!$B:$B,'Table (4) 5 Year Oper. ProForma'!$7:$7</definedName>
    <definedName name="PRT_ACTUAL">#REF!</definedName>
    <definedName name="PRT_ALL" localSheetId="4">#REF!</definedName>
    <definedName name="PRT_ALL">#REF!</definedName>
    <definedName name="PRT_BUDGET">#REF!</definedName>
    <definedName name="PRT_INCOME" localSheetId="4">#REF!</definedName>
    <definedName name="PRT_INCOME">#REF!</definedName>
    <definedName name="PRT_OPREXP" localSheetId="4">#REF!</definedName>
    <definedName name="PRT_OPREXP">#REF!</definedName>
    <definedName name="PRT_OTHEXP" localSheetId="4">#REF!</definedName>
    <definedName name="PRT_OTHEXP">#REF!</definedName>
    <definedName name="Z_89E58B81_C649_11D2_88E9_00104B0EB4FA_.wvu.Cols" localSheetId="4" hidden="1">'Table (4) 5 Year Oper. ProForma'!$F:$L,'Table (4) 5 Year Oper. ProForma'!$O:$AW</definedName>
    <definedName name="Z_912568DF_515E_11D3_89E4_0050045BC246_.wvu.Cols" localSheetId="4" hidden="1">'Table (4) 5 Year Oper. ProForma'!$F:$P,'Table (4) 5 Year Oper. ProForma'!$R:$AC,'Table (4) 5 Year Oper. ProForma'!$AG:$AV</definedName>
    <definedName name="Z_E7016C66_09E4_11D3_A3AE_00C0F0221749_.wvu.Cols" localSheetId="4" hidden="1">'Table (4) 5 Year Oper. ProForma'!$F:$Y,'Table (4) 5 Year Oper. ProForma'!$AC:$AV</definedName>
    <definedName name="Z_EF391331_82F5_40B2_9352_0D0F4E4AB1D2_.wvu.PrintArea" localSheetId="4" hidden="1">'Table (4) 5 Year Oper. ProForma'!$B$6:$D$71</definedName>
    <definedName name="Z_FC0655E6_AE1B_11D3_9295_0050DA6A5DB5_.wvu.PrintArea" localSheetId="4" hidden="1">'Table (4) 5 Year Oper. ProForma'!$B$6:$D$71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0" i="11" l="1"/>
  <c r="H20" i="11" s="1"/>
  <c r="J20" i="11" s="1"/>
  <c r="L20" i="11" s="1"/>
  <c r="F8" i="1"/>
  <c r="D16" i="11"/>
  <c r="D24" i="11"/>
  <c r="D38" i="11"/>
  <c r="D48" i="11"/>
  <c r="D62" i="11"/>
  <c r="D67" i="11"/>
  <c r="F16" i="11"/>
  <c r="F21" i="11"/>
  <c r="H21" i="11" s="1"/>
  <c r="F22" i="11"/>
  <c r="H22" i="11" s="1"/>
  <c r="J22" i="11" s="1"/>
  <c r="L22" i="11" s="1"/>
  <c r="F23" i="11"/>
  <c r="H23" i="11" s="1"/>
  <c r="J23" i="11" s="1"/>
  <c r="L23" i="11" s="1"/>
  <c r="F27" i="11"/>
  <c r="H27" i="11" s="1"/>
  <c r="F28" i="11"/>
  <c r="H28" i="11" s="1"/>
  <c r="J28" i="11" s="1"/>
  <c r="L28" i="11" s="1"/>
  <c r="F29" i="11"/>
  <c r="H29" i="11" s="1"/>
  <c r="J29" i="11" s="1"/>
  <c r="L29" i="11" s="1"/>
  <c r="F30" i="11"/>
  <c r="H30" i="11" s="1"/>
  <c r="J30" i="11" s="1"/>
  <c r="L30" i="11" s="1"/>
  <c r="F31" i="11"/>
  <c r="H31" i="11" s="1"/>
  <c r="J31" i="11" s="1"/>
  <c r="L31" i="11" s="1"/>
  <c r="F32" i="11"/>
  <c r="H32" i="11" s="1"/>
  <c r="J32" i="11" s="1"/>
  <c r="L32" i="11" s="1"/>
  <c r="F33" i="11"/>
  <c r="H33" i="11" s="1"/>
  <c r="J33" i="11" s="1"/>
  <c r="L33" i="11" s="1"/>
  <c r="F34" i="11"/>
  <c r="H34" i="11" s="1"/>
  <c r="J34" i="11" s="1"/>
  <c r="L34" i="11" s="1"/>
  <c r="F35" i="11"/>
  <c r="H35" i="11" s="1"/>
  <c r="J35" i="11" s="1"/>
  <c r="L35" i="11" s="1"/>
  <c r="F36" i="11"/>
  <c r="H36" i="11" s="1"/>
  <c r="J36" i="11" s="1"/>
  <c r="L36" i="11" s="1"/>
  <c r="F37" i="11"/>
  <c r="H37" i="11" s="1"/>
  <c r="J37" i="11" s="1"/>
  <c r="L37" i="11" s="1"/>
  <c r="F41" i="11"/>
  <c r="H41" i="11" s="1"/>
  <c r="J41" i="11" s="1"/>
  <c r="L41" i="11" s="1"/>
  <c r="F42" i="11"/>
  <c r="H42" i="11" s="1"/>
  <c r="F43" i="11"/>
  <c r="H43" i="11" s="1"/>
  <c r="J43" i="11" s="1"/>
  <c r="L43" i="11" s="1"/>
  <c r="F44" i="11"/>
  <c r="H44" i="11" s="1"/>
  <c r="J44" i="11" s="1"/>
  <c r="L44" i="11" s="1"/>
  <c r="F45" i="11"/>
  <c r="H45" i="11" s="1"/>
  <c r="J45" i="11" s="1"/>
  <c r="L45" i="11" s="1"/>
  <c r="F46" i="11"/>
  <c r="H46" i="11" s="1"/>
  <c r="J46" i="11" s="1"/>
  <c r="L46" i="11" s="1"/>
  <c r="F47" i="11"/>
  <c r="H47" i="11" s="1"/>
  <c r="J47" i="11" s="1"/>
  <c r="L47" i="11" s="1"/>
  <c r="F51" i="11"/>
  <c r="H51" i="11" s="1"/>
  <c r="J51" i="11" s="1"/>
  <c r="F52" i="11"/>
  <c r="H52" i="11" s="1"/>
  <c r="F53" i="11"/>
  <c r="H53" i="11" s="1"/>
  <c r="J53" i="11" s="1"/>
  <c r="L53" i="11" s="1"/>
  <c r="F54" i="11"/>
  <c r="H54" i="11" s="1"/>
  <c r="J54" i="11" s="1"/>
  <c r="L54" i="11" s="1"/>
  <c r="F55" i="11"/>
  <c r="H55" i="11" s="1"/>
  <c r="J55" i="11" s="1"/>
  <c r="L55" i="11" s="1"/>
  <c r="F56" i="11"/>
  <c r="H56" i="11" s="1"/>
  <c r="J56" i="11" s="1"/>
  <c r="L56" i="11" s="1"/>
  <c r="F57" i="11"/>
  <c r="F58" i="11"/>
  <c r="H58" i="11" s="1"/>
  <c r="J58" i="11" s="1"/>
  <c r="L58" i="11" s="1"/>
  <c r="F59" i="11"/>
  <c r="H59" i="11" s="1"/>
  <c r="J59" i="11" s="1"/>
  <c r="L59" i="11" s="1"/>
  <c r="F60" i="11"/>
  <c r="H60" i="11" s="1"/>
  <c r="J60" i="11" s="1"/>
  <c r="L60" i="11" s="1"/>
  <c r="F61" i="11"/>
  <c r="H61" i="11" s="1"/>
  <c r="J61" i="11" s="1"/>
  <c r="L61" i="11" s="1"/>
  <c r="F65" i="11"/>
  <c r="F66" i="11"/>
  <c r="H66" i="11" s="1"/>
  <c r="J66" i="11" s="1"/>
  <c r="L66" i="11" s="1"/>
  <c r="H16" i="11"/>
  <c r="J16" i="11"/>
  <c r="L16" i="11"/>
  <c r="F9" i="1"/>
  <c r="F13" i="1"/>
  <c r="F10" i="1"/>
  <c r="F11" i="1"/>
  <c r="F12" i="1"/>
  <c r="F34" i="1"/>
  <c r="H12" i="8"/>
  <c r="H13" i="8"/>
  <c r="H14" i="8"/>
  <c r="H15" i="8"/>
  <c r="H17" i="8"/>
  <c r="H18" i="8"/>
  <c r="H19" i="8"/>
  <c r="H20" i="8"/>
  <c r="H22" i="8"/>
  <c r="F17" i="1"/>
  <c r="F16" i="1"/>
  <c r="F15" i="1"/>
  <c r="F14" i="1"/>
  <c r="F32" i="8"/>
  <c r="D32" i="8"/>
  <c r="H30" i="8"/>
  <c r="H29" i="8"/>
  <c r="H28" i="8"/>
  <c r="H27" i="8"/>
  <c r="H26" i="8"/>
  <c r="H25" i="8"/>
  <c r="H24" i="8"/>
  <c r="H23" i="8"/>
  <c r="H21" i="8"/>
  <c r="I11" i="4"/>
  <c r="I13" i="4"/>
  <c r="I14" i="4"/>
  <c r="I15" i="4"/>
  <c r="I16" i="4"/>
  <c r="I17" i="4"/>
  <c r="I18" i="4"/>
  <c r="I19" i="4"/>
  <c r="I20" i="4"/>
  <c r="I21" i="4"/>
  <c r="I22" i="4"/>
  <c r="I23" i="4"/>
  <c r="I24" i="4"/>
  <c r="I26" i="4"/>
  <c r="I27" i="4"/>
  <c r="I28" i="4"/>
  <c r="I29" i="4"/>
  <c r="I30" i="4"/>
  <c r="I31" i="4"/>
  <c r="I32" i="4"/>
  <c r="I34" i="4"/>
  <c r="I35" i="4"/>
  <c r="I36" i="4"/>
  <c r="I38" i="4"/>
  <c r="I39" i="4"/>
  <c r="I40" i="4"/>
  <c r="I41" i="4"/>
  <c r="I42" i="4"/>
  <c r="I43" i="4"/>
  <c r="I44" i="4"/>
  <c r="I45" i="4"/>
  <c r="I46" i="4"/>
  <c r="I47" i="4"/>
  <c r="G48" i="4"/>
  <c r="E48" i="4"/>
  <c r="H65" i="11"/>
  <c r="J65" i="11" s="1"/>
  <c r="H57" i="11"/>
  <c r="J57" i="11" s="1"/>
  <c r="L57" i="11" s="1"/>
  <c r="F48" i="11" l="1"/>
  <c r="D69" i="11"/>
  <c r="D71" i="11" s="1"/>
  <c r="F38" i="11"/>
  <c r="F18" i="1"/>
  <c r="F37" i="1" s="1"/>
  <c r="B10" i="8" s="1"/>
  <c r="H10" i="8" s="1"/>
  <c r="H32" i="8" s="1"/>
  <c r="F62" i="11"/>
  <c r="F24" i="11"/>
  <c r="H67" i="11"/>
  <c r="F67" i="11"/>
  <c r="J21" i="11"/>
  <c r="H24" i="11"/>
  <c r="L51" i="11"/>
  <c r="H62" i="11"/>
  <c r="J52" i="11"/>
  <c r="L52" i="11" s="1"/>
  <c r="H48" i="11"/>
  <c r="J42" i="11"/>
  <c r="H38" i="11"/>
  <c r="J27" i="11"/>
  <c r="L65" i="11"/>
  <c r="L67" i="11" s="1"/>
  <c r="J67" i="11"/>
  <c r="F69" i="11" l="1"/>
  <c r="F71" i="11" s="1"/>
  <c r="C9" i="4"/>
  <c r="C48" i="4" s="1"/>
  <c r="B32" i="8"/>
  <c r="J38" i="11"/>
  <c r="L27" i="11"/>
  <c r="L38" i="11" s="1"/>
  <c r="H69" i="11"/>
  <c r="H71" i="11" s="1"/>
  <c r="J48" i="11"/>
  <c r="L42" i="11"/>
  <c r="L48" i="11" s="1"/>
  <c r="J62" i="11"/>
  <c r="J24" i="11"/>
  <c r="L21" i="11"/>
  <c r="L24" i="11" s="1"/>
  <c r="L62" i="11"/>
  <c r="I9" i="4" l="1"/>
  <c r="I48" i="4" s="1"/>
  <c r="J69" i="11"/>
  <c r="J71" i="11" s="1"/>
  <c r="L69" i="11"/>
  <c r="L71" i="11" s="1"/>
  <c r="N71" i="11" l="1"/>
</calcChain>
</file>

<file path=xl/sharedStrings.xml><?xml version="1.0" encoding="utf-8"?>
<sst xmlns="http://schemas.openxmlformats.org/spreadsheetml/2006/main" count="213" uniqueCount="176">
  <si>
    <t>SECTION III (continued)</t>
  </si>
  <si>
    <t>IMPORTANT INFORMATION IN PREPARING BUDGET DETAILS</t>
  </si>
  <si>
    <t>Costs included in this budget should be allowable (reasonable, allocable, necessary) in accordance with the Uniform Administrative Requirements, Cost Principles, and Audit Requirements for Federal Awards 2 CFR Part 200. Awardees will be required to document all expenditures before receiving reimbursement.</t>
  </si>
  <si>
    <r>
      <t xml:space="preserve">Match Required: </t>
    </r>
    <r>
      <rPr>
        <sz val="11"/>
        <rFont val="Arial"/>
        <family val="2"/>
      </rPr>
      <t>Applicants must match dollar-for-dollar the ESG funding to supplement the ESG program. Matching contributions may be obtained from any source, including any Federal source other than the ESG program, as well as state, local, and private sources. Further guidance on eligible types of matching contributions can be found in 24 CFR 576.201.</t>
    </r>
  </si>
  <si>
    <r>
      <t xml:space="preserve">
Reasonable Costs:</t>
    </r>
    <r>
      <rPr>
        <sz val="11"/>
        <rFont val="Arial"/>
        <family val="2"/>
      </rPr>
      <t xml:space="preserve"> A cost is reasonable if, in its nature or amount, it does not exceed that which would be incurred by a prudent person under the circumstances prevailing at the time the decision was made to incur the costs.
</t>
    </r>
    <r>
      <rPr>
        <b/>
        <sz val="11"/>
        <rFont val="Arial"/>
        <family val="2"/>
      </rPr>
      <t>Allocable Costs:</t>
    </r>
    <r>
      <rPr>
        <sz val="11"/>
        <rFont val="Arial"/>
        <family val="2"/>
      </rPr>
      <t xml:space="preserve"> A cost is allocable to a particular cost objective, such as a grant, contract, project, service, or other activity, in accordance with the relative benefits received.
</t>
    </r>
    <r>
      <rPr>
        <b/>
        <sz val="11"/>
        <rFont val="Arial"/>
        <family val="2"/>
      </rPr>
      <t>Necessary Costs:</t>
    </r>
    <r>
      <rPr>
        <sz val="11"/>
        <rFont val="Arial"/>
        <family val="2"/>
      </rPr>
      <t xml:space="preserve"> Necessary for the performance of the award.
</t>
    </r>
  </si>
  <si>
    <r>
      <t>Personnel</t>
    </r>
    <r>
      <rPr>
        <sz val="11"/>
        <rFont val="Arial"/>
        <family val="2"/>
      </rPr>
      <t xml:space="preserve"> – If you are requesting funding for any personnel costs, you MUST be sure this cost is detailed in </t>
    </r>
    <r>
      <rPr>
        <b/>
        <sz val="11"/>
        <rFont val="Arial"/>
        <family val="2"/>
      </rPr>
      <t xml:space="preserve">Budget Table 1. </t>
    </r>
    <r>
      <rPr>
        <sz val="11"/>
        <rFont val="Arial"/>
        <family val="2"/>
      </rPr>
      <t>Timesheets and back-up documentation for all work activity performed on the program/project must be submitted, in accordance with the terms established in your written agreement with Grants Administration and 2 CFR Part 200.430.</t>
    </r>
  </si>
  <si>
    <r>
      <t>Fringe benefits</t>
    </r>
    <r>
      <rPr>
        <sz val="11"/>
        <rFont val="Arial"/>
        <family val="2"/>
      </rPr>
      <t xml:space="preserve"> - in the form of regular compensation paid to employees during periods of authorized absences from the job, such as vacation leave, sick leave, military leave, and the like, are allowable, provided such costs are absorbed by all organization activities in proportion to the relative amount of time or effort actually devoted to each.  Fringe benefits in the form of employer contributions or expenses for social security, employee insurance, worker's compensation insurance, pension plan costs and the like are allowable, provided such benefits are granted in accordance with established written organizational policies.</t>
    </r>
  </si>
  <si>
    <r>
      <t>General Expenses</t>
    </r>
    <r>
      <rPr>
        <sz val="11"/>
        <rFont val="Arial"/>
        <family val="2"/>
      </rPr>
      <t xml:space="preserve"> - Joint costs, such as depreciation, rental costs, operation and maintenance of facilities, utilities, and the like are allocated individually as direct costs to each of the programs funding sources.  This method is acceptable, provided each joint cost is allocated using a base which accurately measures the benefits provided to each award or other activity. If allocating costs, attach the organization's cost allocation plan.</t>
    </r>
  </si>
  <si>
    <r>
      <t>Consultants</t>
    </r>
    <r>
      <rPr>
        <sz val="11"/>
        <rFont val="Arial"/>
        <family val="2"/>
      </rPr>
      <t xml:space="preserve"> – The cost of </t>
    </r>
    <r>
      <rPr>
        <u/>
        <sz val="11"/>
        <rFont val="Arial"/>
        <family val="2"/>
      </rPr>
      <t>contracted</t>
    </r>
    <r>
      <rPr>
        <sz val="11"/>
        <rFont val="Arial"/>
        <family val="2"/>
      </rPr>
      <t xml:space="preserve"> professional services rendered by individuals or organizations including legal, accounting, engineering, and architectural services. Budget must indicate type of service.</t>
    </r>
  </si>
  <si>
    <r>
      <t>Materials &amp; Supplies</t>
    </r>
    <r>
      <rPr>
        <sz val="11"/>
        <rFont val="Arial"/>
        <family val="2"/>
      </rPr>
      <t xml:space="preserve"> - Costs incurred for materials, supplies, and fabricated parts necessary and actually used for the performance of the award. Purchased materials and supplies shall be charged at their actual prices, net of applicable credits. Only materials and supplies actually used for the performance of a Federal award may be charged as direct costs.</t>
    </r>
  </si>
  <si>
    <r>
      <t>Mileage</t>
    </r>
    <r>
      <rPr>
        <sz val="11"/>
        <rFont val="Arial"/>
        <family val="2"/>
      </rPr>
      <t xml:space="preserve"> - Mileage may only be charged for official program business only and the purpose must be stated.  In the absence of an acceptable, written non-profit organization policy regarding mileage, the rates and amounts established under subchapter I of Chapter 57, Title 5, United States Code shall apply.</t>
    </r>
  </si>
  <si>
    <r>
      <t>Food</t>
    </r>
    <r>
      <rPr>
        <sz val="11"/>
        <rFont val="Arial"/>
        <family val="2"/>
      </rPr>
      <t xml:space="preserve"> - Food is considered to be "conventional" food with nutritional value, for consumption by program participants only.</t>
    </r>
  </si>
  <si>
    <r>
      <t>Indirect Costs</t>
    </r>
    <r>
      <rPr>
        <sz val="11"/>
        <rFont val="Arial"/>
        <family val="2"/>
      </rPr>
      <t xml:space="preserve"> - Refer to 2 CFR Part 200 for the indirect cost allocation methodologies allowed. </t>
    </r>
    <r>
      <rPr>
        <b/>
        <sz val="11"/>
        <rFont val="Arial"/>
        <family val="2"/>
      </rPr>
      <t>Note: Cost allocation plans must be approved by GA.</t>
    </r>
  </si>
  <si>
    <r>
      <t>Per Unit Costs</t>
    </r>
    <r>
      <rPr>
        <sz val="11"/>
        <rFont val="Arial"/>
        <family val="2"/>
      </rPr>
      <t xml:space="preserve"> - Any per unit cost to be charged to a grant award must be approved by GA after submitting documention as to how the unit costs were calculated.</t>
    </r>
  </si>
  <si>
    <r>
      <t>Leverage</t>
    </r>
    <r>
      <rPr>
        <sz val="11"/>
        <rFont val="Arial"/>
        <family val="2"/>
      </rPr>
      <t xml:space="preserve"> - Those Non-HUD funds used for the project beyond the ESG funds.  </t>
    </r>
  </si>
  <si>
    <t>Section III - BUDGET TABLE 1</t>
  </si>
  <si>
    <t>PERSONNEL Budget for Grant Activity Form (ALL PROJECT TYPES)</t>
  </si>
  <si>
    <t>Provide detailed information for requests for reimbursement of personnel costs:</t>
  </si>
  <si>
    <t>(A)</t>
  </si>
  <si>
    <t>(B)</t>
  </si>
  <si>
    <t>(C)</t>
  </si>
  <si>
    <t>(D)</t>
  </si>
  <si>
    <t>(E)</t>
  </si>
  <si>
    <t>(F)</t>
  </si>
  <si>
    <t># OF PERSONS</t>
  </si>
  <si>
    <t>POSITION OR TITLE</t>
  </si>
  <si>
    <t>AVERAGE SALARY PER MONTH</t>
  </si>
  <si>
    <t>ESTIMATED % OF TIME ALLOCABLE TO GRANT</t>
  </si>
  <si>
    <t>MONTHS TO BE EMPLOYED</t>
  </si>
  <si>
    <t>COST   (AxCxDxE)</t>
  </si>
  <si>
    <t>TOTAL SALARIES</t>
  </si>
  <si>
    <t>COST OF FRINGE BENEFITS</t>
  </si>
  <si>
    <t>(Indicate Basis for Estimate)</t>
  </si>
  <si>
    <t>(Add Categories as needed, such as Heatlth Ins, Retirement, etc.)</t>
  </si>
  <si>
    <t>FICA</t>
  </si>
  <si>
    <t>WORKERS' COMPENSATION</t>
  </si>
  <si>
    <t>TOTAL FRINGE</t>
  </si>
  <si>
    <t>TOTAL SALARIES AND FRINGE</t>
  </si>
  <si>
    <t>NOTE: Total Salaries &amp; Fringe will carry forward to Budget Tables 2 &amp; 3</t>
  </si>
  <si>
    <t>Such benefits shall be distributed to particular awards and other activities in a manner consistent with the pattern of benefits accruing to the individuals or group of employees whose salaries and wages are chargeable to such awards and other activities.</t>
  </si>
  <si>
    <t>Section III – BUDGET TABLE 2</t>
  </si>
  <si>
    <t xml:space="preserve">Budget for Grant Activity Form </t>
  </si>
  <si>
    <t>ESG NON-PHYSICAL PROGRAMS/PROJECTS</t>
  </si>
  <si>
    <t>Column A</t>
  </si>
  <si>
    <t>Column B</t>
  </si>
  <si>
    <t>Column C</t>
  </si>
  <si>
    <t>Column D</t>
  </si>
  <si>
    <t>COST CATEGORIES</t>
  </si>
  <si>
    <t>ESG Funds Requested</t>
  </si>
  <si>
    <t>Other Committed Funding Sources (Leverage)</t>
  </si>
  <si>
    <t>Other Pending Funding Sources</t>
  </si>
  <si>
    <t xml:space="preserve">Total Project Costs  A + B + C = D  </t>
  </si>
  <si>
    <t>Salaries / Fringe</t>
  </si>
  <si>
    <t>General Expenses</t>
  </si>
  <si>
    <t xml:space="preserve">    Utilities</t>
  </si>
  <si>
    <t xml:space="preserve">    Rent</t>
  </si>
  <si>
    <t xml:space="preserve">    Equipment</t>
  </si>
  <si>
    <t xml:space="preserve">    Equipment Lease</t>
  </si>
  <si>
    <t xml:space="preserve">    Insurance</t>
  </si>
  <si>
    <t xml:space="preserve">    Communications</t>
  </si>
  <si>
    <t xml:space="preserve">    Materials and Supplies</t>
  </si>
  <si>
    <t xml:space="preserve">    Reproduction and Printing</t>
  </si>
  <si>
    <t>Consultants - Describe service:</t>
  </si>
  <si>
    <t>Mileage</t>
  </si>
  <si>
    <t>Travel for Approved Training</t>
  </si>
  <si>
    <t>Other (Describe)</t>
  </si>
  <si>
    <t xml:space="preserve"> TOTAL Budget</t>
  </si>
  <si>
    <t>I certify that the estimated amounts of leveraged funds and in-kind contributions listed above will provide a direct benefit to the project/program identified in this application.</t>
  </si>
  <si>
    <t>Signature of Authorized Official of the Board</t>
  </si>
  <si>
    <t>Title</t>
  </si>
  <si>
    <t>Date</t>
  </si>
  <si>
    <t>Printed Name</t>
  </si>
  <si>
    <t>Signature of Authorized Representative of Agency</t>
  </si>
  <si>
    <t>Section III – BUDGET TABLE 3</t>
  </si>
  <si>
    <t>Budget for Grant Activity Form</t>
  </si>
  <si>
    <t xml:space="preserve">ESG ACQUISITION/REHABILITATION/CONSTRUCTION </t>
  </si>
  <si>
    <t>Other Pending Fundng Sources</t>
  </si>
  <si>
    <t>HARD COST CATEGORIES</t>
  </si>
  <si>
    <t>Land/Building Acquisition</t>
  </si>
  <si>
    <t>Construction Materials and Labor</t>
  </si>
  <si>
    <t>Electrical</t>
  </si>
  <si>
    <t xml:space="preserve"> </t>
  </si>
  <si>
    <t>Plumbing</t>
  </si>
  <si>
    <t>Mechanical</t>
  </si>
  <si>
    <t>Concrete</t>
  </si>
  <si>
    <t>Steel Erection</t>
  </si>
  <si>
    <t>Framing for interior walls, ceilings</t>
  </si>
  <si>
    <t>Masonry</t>
  </si>
  <si>
    <t>Painting</t>
  </si>
  <si>
    <t>Floor finishes</t>
  </si>
  <si>
    <t>Windows and Doors</t>
  </si>
  <si>
    <t>Roofing, insulation,
accessories and flashing</t>
  </si>
  <si>
    <t>Site Preparation or Improvements, including Demolition</t>
  </si>
  <si>
    <t>Earthwork and Excavation</t>
  </si>
  <si>
    <t>Site Utilities</t>
  </si>
  <si>
    <t>Curb and Gutter/Paving</t>
  </si>
  <si>
    <t>Landscaping</t>
  </si>
  <si>
    <t>Securing Building</t>
  </si>
  <si>
    <t>SOFT COST CATEGORIES</t>
  </si>
  <si>
    <t>Architectural/Engineering</t>
  </si>
  <si>
    <t>PHASE I Environmental Review</t>
  </si>
  <si>
    <t>Permits and Filing Fees</t>
  </si>
  <si>
    <t xml:space="preserve">Title Binders and Insurance </t>
  </si>
  <si>
    <t>Legal, Accounting &amp; Other Fees</t>
  </si>
  <si>
    <t>Marketing Analysis/Surveys</t>
  </si>
  <si>
    <t>Construction Financing</t>
  </si>
  <si>
    <t>Appraisals</t>
  </si>
  <si>
    <t>Builder/Developer Fees</t>
  </si>
  <si>
    <t>Relocation Costs (if applicable)</t>
  </si>
  <si>
    <t>Anticipated Program Income</t>
  </si>
  <si>
    <t>Section III – BUDGET TABLE 4</t>
  </si>
  <si>
    <t>Five Year Operating ProForma</t>
  </si>
  <si>
    <t>ESG ACQUISITION / REHABILITATION / CONSTRUCTION</t>
  </si>
  <si>
    <t>NOTE:  Black or grey cells will be calculated automatically</t>
  </si>
  <si>
    <t>YEAR  1</t>
  </si>
  <si>
    <t>YEAR 2</t>
  </si>
  <si>
    <t>YEAR 3</t>
  </si>
  <si>
    <t>YEAR 4</t>
  </si>
  <si>
    <t>YEAR 5</t>
  </si>
  <si>
    <t>Account</t>
  </si>
  <si>
    <t>Amount</t>
  </si>
  <si>
    <t>Explanation</t>
  </si>
  <si>
    <t>INCOME (List Sources)</t>
  </si>
  <si>
    <t xml:space="preserve">  Total Income</t>
  </si>
  <si>
    <t>OPERATING EXPENSES</t>
  </si>
  <si>
    <t>(1.5% increase across the board)</t>
  </si>
  <si>
    <t>Utilities</t>
  </si>
  <si>
    <t>Electrical-House Meter</t>
  </si>
  <si>
    <t>Electrical -Parking Lot</t>
  </si>
  <si>
    <t>Water/Sewer-Irrigation</t>
  </si>
  <si>
    <t>Gas</t>
  </si>
  <si>
    <t>Total Utilities</t>
  </si>
  <si>
    <t>General Maintenance</t>
  </si>
  <si>
    <t>Decorations</t>
  </si>
  <si>
    <t>Electrical R&amp;M</t>
  </si>
  <si>
    <t>General Building R&amp;M</t>
  </si>
  <si>
    <t>Landscape Supplies/Maint.</t>
  </si>
  <si>
    <t>Fire Protection Services</t>
  </si>
  <si>
    <t>Maintenance Personnel</t>
  </si>
  <si>
    <t>Parking Lot Maint./Repairs</t>
  </si>
  <si>
    <t>Parking Lot Sweeping</t>
  </si>
  <si>
    <t>Snow Removal</t>
  </si>
  <si>
    <t>Trash Removal</t>
  </si>
  <si>
    <t>Security Patrol</t>
  </si>
  <si>
    <t>Total General Maintenance</t>
  </si>
  <si>
    <t>Other Maintenance</t>
  </si>
  <si>
    <t>Elevator Maint./Monitoring</t>
  </si>
  <si>
    <t>Water/Sewer</t>
  </si>
  <si>
    <t>Cleaning</t>
  </si>
  <si>
    <t>Lock and Key</t>
  </si>
  <si>
    <t>HVAC Repair/Maintenance</t>
  </si>
  <si>
    <t>Roof/Guttering Repairs</t>
  </si>
  <si>
    <t>Plumbing Supplies/Repairs</t>
  </si>
  <si>
    <t>Total Other Maintenance</t>
  </si>
  <si>
    <t xml:space="preserve"> Administrative</t>
  </si>
  <si>
    <t>Advertising/Promotion</t>
  </si>
  <si>
    <t>Accounting/Auditing Fees</t>
  </si>
  <si>
    <t>Tax Consultant</t>
  </si>
  <si>
    <t>Bank Charges</t>
  </si>
  <si>
    <t>Legal Fees</t>
  </si>
  <si>
    <t>Licenses and Fees</t>
  </si>
  <si>
    <t>Property Management Fees</t>
  </si>
  <si>
    <t>Miscellaneous Administration</t>
  </si>
  <si>
    <t>Printing/Copies</t>
  </si>
  <si>
    <t>Postage</t>
  </si>
  <si>
    <t>Office Supplies</t>
  </si>
  <si>
    <t>Total Administrative</t>
  </si>
  <si>
    <t>Insurance&amp; Taxes</t>
  </si>
  <si>
    <t>Property Insurance</t>
  </si>
  <si>
    <t>2% increase/year</t>
  </si>
  <si>
    <t>Property Taxes</t>
  </si>
  <si>
    <t>5% increase/year</t>
  </si>
  <si>
    <t>Total Ins. &amp; Taxes</t>
  </si>
  <si>
    <t>Total Operating Expenses</t>
  </si>
  <si>
    <t>NET OPERATING INCOME</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</si>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</sst>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48" x14ac:knownFonts="1">
    <font>
      <sz val="10"/>
      <name val="Arial"/>
    </font>
    <font>
      <sz val="10"/>
      <name val="Arial"/>
      <family val="2"/>
    </font>
    <font>
      <sz val="8"/>
      <name val="Arial"/>
      <family val="2"/>
    </font>
    <font>
      <b/>
      <sz val="10"/>
      <name val="Arial"/>
      <family val="2"/>
    </font>
    <font>
      <b/>
      <sz val="12"/>
      <name val="Arial"/>
      <family val="2"/>
    </font>
    <font>
      <sz val="12"/>
      <name val="Times New Roman"/>
      <family val="1"/>
    </font>
    <font>
      <b/>
      <sz val="14"/>
      <name val="Arial"/>
      <family val="2"/>
    </font>
    <font>
      <sz val="10"/>
      <name val="Arial"/>
      <family val="2"/>
    </font>
    <font>
      <sz val="11"/>
      <name val="Arial"/>
      <family val="2"/>
    </font>
    <font>
      <b/>
      <sz val="11"/>
      <name val="Times New Roman"/>
      <family val="1"/>
    </font>
    <font>
      <b/>
      <u/>
      <sz val="10"/>
      <name val="Arial"/>
      <family val="2"/>
    </font>
    <font>
      <sz val="11"/>
      <name val="Arial"/>
      <family val="2"/>
    </font>
    <font>
      <b/>
      <sz val="11"/>
      <name val="Arial"/>
      <family val="2"/>
    </font>
    <font>
      <b/>
      <u/>
      <sz val="11"/>
      <name val="Arial"/>
      <family val="2"/>
    </font>
    <font>
      <u/>
      <sz val="11"/>
      <name val="Arial"/>
      <family val="2"/>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sz val="14"/>
      <name val="Times New Roman"/>
      <family val="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Times New Roman"/>
      <family val="1"/>
    </font>
    <font>
      <b/>
      <sz val="14"/>
      <name val="Times New Roman"/>
      <family val="1"/>
    </font>
    <font>
      <sz val="10"/>
      <name val="Times New Roman"/>
      <family val="1"/>
    </font>
    <font>
      <b/>
      <sz val="10"/>
      <name val="Times New Roman"/>
      <family val="1"/>
    </font>
    <font>
      <sz val="10"/>
      <color indexed="8"/>
      <name val="Times New Roman"/>
      <family val="1"/>
    </font>
    <font>
      <b/>
      <i/>
      <u/>
      <sz val="10"/>
      <color indexed="9"/>
      <name val="Times New Roman"/>
      <family val="1"/>
    </font>
    <font>
      <b/>
      <i/>
      <u/>
      <sz val="10"/>
      <color indexed="9"/>
      <name val="Arial"/>
      <family val="2"/>
    </font>
    <font>
      <i/>
      <sz val="10"/>
      <name val="Arial"/>
      <family val="2"/>
    </font>
    <font>
      <sz val="10"/>
      <color indexed="8"/>
      <name val="Arial"/>
      <family val="2"/>
    </font>
    <font>
      <b/>
      <sz val="10"/>
      <color indexed="8"/>
      <name val="Arial"/>
      <family val="2"/>
    </font>
    <font>
      <b/>
      <i/>
      <sz val="10"/>
      <color indexed="10"/>
      <name val="Arial"/>
      <family val="2"/>
    </font>
    <font>
      <b/>
      <i/>
      <u val="singleAccounting"/>
      <sz val="10"/>
      <color indexed="9"/>
      <name val="Times New Roman"/>
      <family val="1"/>
    </font>
    <font>
      <b/>
      <sz val="10"/>
      <color indexed="8"/>
      <name val="Times New Roman"/>
      <family val="1"/>
    </font>
    <font>
      <b/>
      <i/>
      <sz val="12"/>
      <name val="Arial"/>
      <family val="2"/>
    </font>
    <font>
      <b/>
      <u/>
      <sz val="12"/>
      <name val="Arial"/>
      <family val="2"/>
    </font>
  </fonts>
  <fills count="2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theme="2"/>
        <bgColor indexed="64"/>
      </patternFill>
    </fill>
    <fill>
      <patternFill patternType="solid">
        <fgColor theme="1"/>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right/>
      <top style="thin">
        <color indexed="64"/>
      </top>
      <bottom/>
      <diagonal/>
    </border>
    <border>
      <left/>
      <right/>
      <top style="thin">
        <color indexed="8"/>
      </top>
      <bottom style="thin">
        <color indexed="8"/>
      </bottom>
      <diagonal/>
    </border>
    <border>
      <left/>
      <right/>
      <top style="thin">
        <color indexed="64"/>
      </top>
      <bottom style="thin">
        <color indexed="8"/>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8"/>
      </bottom>
      <diagonal/>
    </border>
    <border>
      <left/>
      <right/>
      <top style="thin">
        <color indexed="64"/>
      </top>
      <bottom style="double">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2" borderId="0" applyNumberFormat="0" applyBorder="0" applyAlignment="0" applyProtection="0"/>
    <xf numFmtId="0" fontId="15" fillId="5" borderId="0" applyNumberFormat="0" applyBorder="0" applyAlignment="0" applyProtection="0"/>
    <xf numFmtId="0" fontId="15" fillId="3"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6" fillId="10"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8" fillId="2" borderId="1" applyNumberFormat="0" applyAlignment="0" applyProtection="0"/>
    <xf numFmtId="0" fontId="19" fillId="15"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21" fillId="0" borderId="0" applyNumberFormat="0" applyFill="0" applyBorder="0" applyAlignment="0" applyProtection="0"/>
    <xf numFmtId="0" fontId="22" fillId="16"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3" borderId="1" applyNumberFormat="0" applyAlignment="0" applyProtection="0"/>
    <xf numFmtId="0" fontId="27" fillId="0" borderId="6" applyNumberFormat="0" applyFill="0" applyAlignment="0" applyProtection="0"/>
    <xf numFmtId="0" fontId="28" fillId="8" borderId="0" applyNumberFormat="0" applyBorder="0" applyAlignment="0" applyProtection="0"/>
    <xf numFmtId="0" fontId="7" fillId="0" borderId="0"/>
    <xf numFmtId="37" fontId="20" fillId="0" borderId="0"/>
    <xf numFmtId="0" fontId="20" fillId="4" borderId="7" applyNumberFormat="0" applyFont="0" applyAlignment="0" applyProtection="0"/>
    <xf numFmtId="0" fontId="29" fillId="2" borderId="8" applyNumberFormat="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cellStyleXfs>
  <cellXfs count="215">
    <xf numFmtId="0" fontId="0" fillId="0" borderId="0" xfId="0"/>
    <xf numFmtId="9" fontId="0" fillId="0" borderId="10" xfId="43" applyFont="1" applyBorder="1" applyProtection="1">
      <protection locked="0"/>
    </xf>
    <xf numFmtId="164" fontId="0" fillId="0" borderId="10" xfId="28" applyNumberFormat="1" applyFont="1" applyBorder="1" applyProtection="1">
      <protection locked="0"/>
    </xf>
    <xf numFmtId="0" fontId="0" fillId="0" borderId="10" xfId="0" applyBorder="1" applyProtection="1">
      <protection locked="0"/>
    </xf>
    <xf numFmtId="0" fontId="0" fillId="0" borderId="0" xfId="0" applyProtection="1">
      <protection locked="0"/>
    </xf>
    <xf numFmtId="37" fontId="20" fillId="0" borderId="0" xfId="40"/>
    <xf numFmtId="0" fontId="6" fillId="0" borderId="0" xfId="0" applyFont="1"/>
    <xf numFmtId="0" fontId="4" fillId="0" borderId="0" xfId="0" applyFont="1"/>
    <xf numFmtId="165" fontId="34" fillId="0" borderId="0" xfId="40" applyNumberFormat="1" applyFont="1" applyAlignment="1">
      <alignment horizontal="center"/>
    </xf>
    <xf numFmtId="37" fontId="20" fillId="0" borderId="0" xfId="40" applyAlignment="1">
      <alignment horizontal="center"/>
    </xf>
    <xf numFmtId="0" fontId="35" fillId="0" borderId="0" xfId="40" applyNumberFormat="1" applyFont="1"/>
    <xf numFmtId="0" fontId="3" fillId="0" borderId="0" xfId="40" applyNumberFormat="1" applyFont="1" applyAlignment="1">
      <alignment horizontal="center" wrapText="1"/>
    </xf>
    <xf numFmtId="37" fontId="35" fillId="0" borderId="0" xfId="40" applyFont="1"/>
    <xf numFmtId="37" fontId="3" fillId="0" borderId="13" xfId="40" applyFont="1" applyBorder="1" applyAlignment="1">
      <alignment horizontal="center"/>
    </xf>
    <xf numFmtId="37" fontId="3" fillId="0" borderId="0" xfId="40" applyFont="1" applyAlignment="1">
      <alignment horizontal="center"/>
    </xf>
    <xf numFmtId="165" fontId="3" fillId="0" borderId="13" xfId="40" applyNumberFormat="1" applyFont="1" applyBorder="1" applyAlignment="1">
      <alignment horizontal="center"/>
    </xf>
    <xf numFmtId="165" fontId="3" fillId="17" borderId="14" xfId="40" applyNumberFormat="1" applyFont="1" applyFill="1" applyBorder="1"/>
    <xf numFmtId="165" fontId="3" fillId="17" borderId="0" xfId="40" applyNumberFormat="1" applyFont="1" applyFill="1"/>
    <xf numFmtId="165" fontId="3" fillId="17" borderId="11" xfId="40" applyNumberFormat="1" applyFont="1" applyFill="1" applyBorder="1"/>
    <xf numFmtId="10" fontId="37" fillId="0" borderId="0" xfId="40" applyNumberFormat="1" applyFont="1"/>
    <xf numFmtId="165" fontId="35" fillId="0" borderId="0" xfId="40" applyNumberFormat="1" applyFont="1"/>
    <xf numFmtId="37" fontId="43" fillId="0" borderId="0" xfId="40" applyFont="1"/>
    <xf numFmtId="37" fontId="40" fillId="0" borderId="0" xfId="40" applyFont="1"/>
    <xf numFmtId="37" fontId="3" fillId="0" borderId="0" xfId="40" applyFont="1"/>
    <xf numFmtId="165" fontId="41" fillId="0" borderId="0" xfId="40" applyNumberFormat="1" applyFont="1"/>
    <xf numFmtId="37" fontId="36" fillId="0" borderId="0" xfId="40" applyFont="1"/>
    <xf numFmtId="37" fontId="3" fillId="0" borderId="0" xfId="40" applyFont="1" applyAlignment="1">
      <alignment horizontal="right"/>
    </xf>
    <xf numFmtId="165" fontId="3" fillId="0" borderId="0" xfId="40" applyNumberFormat="1" applyFont="1"/>
    <xf numFmtId="37" fontId="3" fillId="0" borderId="16" xfId="40" applyFont="1" applyBorder="1"/>
    <xf numFmtId="44" fontId="41" fillId="0" borderId="0" xfId="40" applyNumberFormat="1" applyFont="1"/>
    <xf numFmtId="165" fontId="41" fillId="17" borderId="0" xfId="40" applyNumberFormat="1" applyFont="1" applyFill="1"/>
    <xf numFmtId="37" fontId="42" fillId="0" borderId="0" xfId="40" applyFont="1" applyAlignment="1">
      <alignment horizontal="left"/>
    </xf>
    <xf numFmtId="37" fontId="3" fillId="0" borderId="0" xfId="40" applyFont="1" applyAlignment="1">
      <alignment horizontal="left"/>
    </xf>
    <xf numFmtId="165" fontId="3" fillId="0" borderId="0" xfId="40" applyNumberFormat="1" applyFont="1" applyAlignment="1">
      <alignment horizontal="left"/>
    </xf>
    <xf numFmtId="37" fontId="43" fillId="0" borderId="17" xfId="40" applyFont="1" applyBorder="1"/>
    <xf numFmtId="37" fontId="43" fillId="0" borderId="16" xfId="40" applyFont="1" applyBorder="1"/>
    <xf numFmtId="165" fontId="20" fillId="0" borderId="0" xfId="40" applyNumberFormat="1"/>
    <xf numFmtId="165" fontId="37" fillId="0" borderId="15" xfId="40" applyNumberFormat="1" applyFont="1" applyBorder="1"/>
    <xf numFmtId="165" fontId="37" fillId="0" borderId="0" xfId="40" applyNumberFormat="1" applyFont="1"/>
    <xf numFmtId="165" fontId="45" fillId="0" borderId="0" xfId="40" applyNumberFormat="1" applyFont="1"/>
    <xf numFmtId="165" fontId="36" fillId="0" borderId="0" xfId="40" applyNumberFormat="1" applyFont="1"/>
    <xf numFmtId="164" fontId="0" fillId="0" borderId="10" xfId="28" applyNumberFormat="1" applyFont="1" applyBorder="1" applyProtection="1"/>
    <xf numFmtId="164" fontId="0" fillId="0" borderId="10" xfId="28" applyNumberFormat="1" applyFont="1" applyBorder="1" applyAlignment="1" applyProtection="1">
      <alignment horizontal="center"/>
    </xf>
    <xf numFmtId="0" fontId="3" fillId="0" borderId="10" xfId="0" applyFont="1" applyBorder="1" applyAlignment="1">
      <alignment horizontal="center" wrapText="1"/>
    </xf>
    <xf numFmtId="0" fontId="0" fillId="0" borderId="11" xfId="0" applyBorder="1"/>
    <xf numFmtId="0" fontId="0" fillId="0" borderId="10" xfId="0" applyBorder="1" applyAlignment="1">
      <alignment horizontal="center"/>
    </xf>
    <xf numFmtId="0" fontId="0" fillId="0" borderId="18" xfId="0" applyBorder="1"/>
    <xf numFmtId="0" fontId="0" fillId="0" borderId="15" xfId="0" applyBorder="1"/>
    <xf numFmtId="0" fontId="0" fillId="0" borderId="19" xfId="0" applyBorder="1"/>
    <xf numFmtId="0" fontId="0" fillId="0" borderId="20" xfId="0" applyBorder="1"/>
    <xf numFmtId="0" fontId="3" fillId="0" borderId="0" xfId="0" applyFont="1" applyAlignment="1">
      <alignment horizontal="center" wrapText="1"/>
    </xf>
    <xf numFmtId="0" fontId="0" fillId="0" borderId="11" xfId="0" applyBorder="1" applyAlignment="1">
      <alignment horizontal="center"/>
    </xf>
    <xf numFmtId="0" fontId="12" fillId="0" borderId="15" xfId="0" applyFont="1" applyBorder="1"/>
    <xf numFmtId="0" fontId="8" fillId="0" borderId="15" xfId="0" applyFont="1" applyBorder="1"/>
    <xf numFmtId="0" fontId="3" fillId="0" borderId="21" xfId="0" applyFont="1" applyBorder="1" applyAlignment="1">
      <alignment vertical="center" wrapText="1"/>
    </xf>
    <xf numFmtId="0" fontId="3" fillId="0" borderId="12" xfId="0" applyFont="1" applyBorder="1" applyAlignment="1">
      <alignment vertical="center" wrapText="1"/>
    </xf>
    <xf numFmtId="0" fontId="3" fillId="0" borderId="22"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horizontal="center"/>
    </xf>
    <xf numFmtId="0" fontId="11" fillId="0" borderId="0" xfId="0" applyFont="1"/>
    <xf numFmtId="0" fontId="5" fillId="0" borderId="0" xfId="0" applyFont="1"/>
    <xf numFmtId="0" fontId="9" fillId="0" borderId="23" xfId="0" applyFont="1" applyBorder="1" applyAlignment="1">
      <alignment vertical="top" wrapText="1"/>
    </xf>
    <xf numFmtId="0" fontId="13" fillId="0" borderId="24" xfId="0" applyFont="1" applyBorder="1" applyAlignment="1">
      <alignment horizontal="center" vertical="top" wrapText="1"/>
    </xf>
    <xf numFmtId="0" fontId="3" fillId="0" borderId="0" xfId="0" applyFont="1"/>
    <xf numFmtId="0" fontId="12" fillId="0" borderId="25" xfId="0" applyFont="1" applyBorder="1" applyAlignment="1">
      <alignment horizontal="center" vertical="top" wrapText="1"/>
    </xf>
    <xf numFmtId="164" fontId="1" fillId="0" borderId="0" xfId="28" applyNumberFormat="1" applyProtection="1"/>
    <xf numFmtId="164" fontId="1" fillId="0" borderId="0" xfId="28" applyNumberFormat="1" applyFill="1" applyProtection="1"/>
    <xf numFmtId="0" fontId="0" fillId="17" borderId="0" xfId="0" applyFill="1"/>
    <xf numFmtId="0" fontId="3" fillId="0" borderId="0" xfId="0" applyFont="1" applyAlignment="1">
      <alignment horizontal="right"/>
    </xf>
    <xf numFmtId="165" fontId="3" fillId="0" borderId="27" xfId="29" applyNumberFormat="1" applyFont="1" applyBorder="1" applyAlignment="1" applyProtection="1">
      <alignment horizontal="right"/>
    </xf>
    <xf numFmtId="165" fontId="3" fillId="0" borderId="0" xfId="29" applyNumberFormat="1" applyFont="1" applyBorder="1" applyAlignment="1" applyProtection="1">
      <alignment horizontal="right"/>
    </xf>
    <xf numFmtId="165" fontId="1" fillId="0" borderId="0" xfId="29" applyNumberFormat="1" applyProtection="1"/>
    <xf numFmtId="8" fontId="3" fillId="0" borderId="0" xfId="0" applyNumberFormat="1" applyFont="1" applyAlignment="1">
      <alignment horizontal="right"/>
    </xf>
    <xf numFmtId="165" fontId="3" fillId="0" borderId="0" xfId="0" applyNumberFormat="1" applyFont="1" applyAlignment="1">
      <alignment horizontal="right"/>
    </xf>
    <xf numFmtId="0" fontId="8" fillId="0" borderId="0" xfId="0" applyFont="1" applyAlignment="1">
      <alignment horizontal="left" indent="4"/>
    </xf>
    <xf numFmtId="0" fontId="3" fillId="0" borderId="0" xfId="0" applyFont="1" applyProtection="1">
      <protection locked="0"/>
    </xf>
    <xf numFmtId="0" fontId="9" fillId="0" borderId="0" xfId="0" applyFont="1" applyAlignment="1">
      <alignment vertical="top" wrapText="1"/>
    </xf>
    <xf numFmtId="0" fontId="10" fillId="0" borderId="0" xfId="0" applyFont="1" applyAlignment="1">
      <alignment horizontal="center"/>
    </xf>
    <xf numFmtId="164" fontId="0" fillId="0" borderId="0" xfId="28" applyNumberFormat="1" applyFont="1" applyProtection="1"/>
    <xf numFmtId="164" fontId="0" fillId="0" borderId="0" xfId="28" applyNumberFormat="1" applyFont="1" applyFill="1" applyProtection="1"/>
    <xf numFmtId="165" fontId="0" fillId="0" borderId="0" xfId="29" applyNumberFormat="1" applyFont="1" applyProtection="1"/>
    <xf numFmtId="37" fontId="36" fillId="0" borderId="16" xfId="40" applyFont="1" applyBorder="1" applyProtection="1">
      <protection locked="0"/>
    </xf>
    <xf numFmtId="0" fontId="3" fillId="0" borderId="0" xfId="0" applyFont="1" applyAlignment="1" applyProtection="1">
      <alignment horizontal="left" wrapText="1"/>
      <protection locked="0"/>
    </xf>
    <xf numFmtId="37" fontId="3" fillId="0" borderId="0" xfId="40" applyFont="1" applyProtection="1">
      <protection locked="0"/>
    </xf>
    <xf numFmtId="37" fontId="35" fillId="0" borderId="0" xfId="40" applyFont="1" applyProtection="1">
      <protection locked="0"/>
    </xf>
    <xf numFmtId="37" fontId="42" fillId="0" borderId="0" xfId="40" applyFont="1" applyAlignment="1" applyProtection="1">
      <alignment horizontal="left"/>
      <protection locked="0"/>
    </xf>
    <xf numFmtId="37" fontId="3" fillId="0" borderId="0" xfId="40" applyFont="1" applyAlignment="1" applyProtection="1">
      <alignment horizontal="left"/>
      <protection locked="0"/>
    </xf>
    <xf numFmtId="165" fontId="3" fillId="0" borderId="0" xfId="40" applyNumberFormat="1" applyFont="1" applyAlignment="1" applyProtection="1">
      <alignment horizontal="left"/>
      <protection locked="0"/>
    </xf>
    <xf numFmtId="165" fontId="36" fillId="18" borderId="16" xfId="40" applyNumberFormat="1" applyFont="1" applyFill="1" applyBorder="1"/>
    <xf numFmtId="165" fontId="36" fillId="18" borderId="0" xfId="40" applyNumberFormat="1" applyFont="1" applyFill="1"/>
    <xf numFmtId="165" fontId="45" fillId="18" borderId="16" xfId="40" applyNumberFormat="1" applyFont="1" applyFill="1" applyBorder="1"/>
    <xf numFmtId="165" fontId="45" fillId="18" borderId="0" xfId="40" applyNumberFormat="1" applyFont="1" applyFill="1"/>
    <xf numFmtId="37" fontId="46" fillId="0" borderId="0" xfId="40" applyFont="1"/>
    <xf numFmtId="37" fontId="38" fillId="19" borderId="0" xfId="40" applyFont="1" applyFill="1"/>
    <xf numFmtId="37" fontId="39" fillId="19" borderId="0" xfId="40" applyFont="1" applyFill="1" applyAlignment="1">
      <alignment horizontal="right"/>
    </xf>
    <xf numFmtId="165" fontId="44" fillId="19" borderId="0" xfId="40" applyNumberFormat="1" applyFont="1" applyFill="1"/>
    <xf numFmtId="165" fontId="38" fillId="19" borderId="0" xfId="40" applyNumberFormat="1" applyFont="1" applyFill="1"/>
    <xf numFmtId="37" fontId="38" fillId="0" borderId="0" xfId="40" applyFont="1"/>
    <xf numFmtId="0" fontId="0" fillId="19" borderId="0" xfId="0" applyFill="1"/>
    <xf numFmtId="0" fontId="0" fillId="0" borderId="29" xfId="0" applyBorder="1"/>
    <xf numFmtId="165" fontId="36" fillId="18" borderId="29" xfId="40" applyNumberFormat="1" applyFont="1" applyFill="1" applyBorder="1"/>
    <xf numFmtId="165" fontId="36" fillId="0" borderId="29" xfId="40" applyNumberFormat="1" applyFont="1" applyBorder="1"/>
    <xf numFmtId="0" fontId="6" fillId="0" borderId="0" xfId="39" applyFont="1" applyAlignment="1">
      <alignment horizontal="center" wrapText="1"/>
    </xf>
    <xf numFmtId="0" fontId="7" fillId="0" borderId="0" xfId="39"/>
    <xf numFmtId="0" fontId="4" fillId="0" borderId="0" xfId="39" applyFont="1" applyAlignment="1">
      <alignment horizontal="center" wrapText="1"/>
    </xf>
    <xf numFmtId="0" fontId="6" fillId="0" borderId="0" xfId="39" applyFont="1"/>
    <xf numFmtId="0" fontId="12" fillId="0" borderId="30" xfId="0" applyFont="1" applyBorder="1" applyAlignment="1">
      <alignment vertical="center" wrapText="1"/>
    </xf>
    <xf numFmtId="0" fontId="8" fillId="0" borderId="0" xfId="39" applyFont="1"/>
    <xf numFmtId="37" fontId="35" fillId="0" borderId="28" xfId="40" applyFont="1" applyBorder="1" applyProtection="1">
      <protection locked="0"/>
    </xf>
    <xf numFmtId="0" fontId="3" fillId="0" borderId="0" xfId="0" applyFont="1" applyAlignment="1">
      <alignment horizontal="left" vertical="center" wrapText="1"/>
    </xf>
    <xf numFmtId="0" fontId="12" fillId="0" borderId="0" xfId="0" applyFont="1" applyAlignment="1">
      <alignment horizontal="left" vertical="center" wrapText="1"/>
    </xf>
    <xf numFmtId="0" fontId="1" fillId="0" borderId="0" xfId="0" applyFont="1"/>
    <xf numFmtId="0" fontId="1" fillId="0" borderId="10" xfId="0" applyFont="1" applyBorder="1" applyProtection="1">
      <protection locked="0"/>
    </xf>
    <xf numFmtId="0" fontId="47" fillId="0" borderId="24" xfId="0" applyFont="1" applyBorder="1" applyAlignment="1">
      <alignment horizontal="center" vertical="top"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xf>
    <xf numFmtId="0" fontId="3" fillId="0" borderId="0" xfId="0" applyFont="1" applyAlignment="1" applyProtection="1">
      <alignment horizontal="left"/>
      <protection locked="0"/>
    </xf>
    <xf numFmtId="0" fontId="8" fillId="0" borderId="11" xfId="0" applyFont="1" applyBorder="1"/>
    <xf numFmtId="0" fontId="1" fillId="0" borderId="15"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8" fillId="0" borderId="0" xfId="0" applyFont="1"/>
    <xf numFmtId="164" fontId="1" fillId="0" borderId="11" xfId="28" applyNumberFormat="1" applyFont="1" applyBorder="1" applyProtection="1"/>
    <xf numFmtId="164" fontId="1" fillId="0" borderId="0" xfId="28" applyNumberFormat="1" applyFont="1" applyBorder="1" applyProtection="1"/>
    <xf numFmtId="164" fontId="1" fillId="0" borderId="11" xfId="28" applyNumberFormat="1" applyFont="1" applyBorder="1" applyProtection="1">
      <protection locked="0"/>
    </xf>
    <xf numFmtId="164" fontId="1" fillId="17" borderId="11" xfId="28" applyNumberFormat="1" applyFont="1" applyFill="1" applyBorder="1" applyProtection="1"/>
    <xf numFmtId="164" fontId="1" fillId="0" borderId="0" xfId="28" applyNumberFormat="1" applyFont="1" applyFill="1" applyBorder="1" applyProtection="1"/>
    <xf numFmtId="0" fontId="1" fillId="0" borderId="0" xfId="0" applyFont="1" applyProtection="1">
      <protection locked="0"/>
    </xf>
    <xf numFmtId="0" fontId="1" fillId="17" borderId="26" xfId="0" applyFont="1" applyFill="1" applyBorder="1"/>
    <xf numFmtId="0" fontId="1" fillId="0" borderId="28" xfId="0" applyFont="1" applyBorder="1" applyProtection="1">
      <protection locked="0"/>
    </xf>
    <xf numFmtId="37" fontId="1" fillId="0" borderId="0" xfId="40" applyFont="1"/>
    <xf numFmtId="0" fontId="1" fillId="0" borderId="28" xfId="0" applyFont="1" applyBorder="1" applyAlignment="1" applyProtection="1">
      <alignment horizontal="center"/>
      <protection locked="0"/>
    </xf>
    <xf numFmtId="4" fontId="1" fillId="0" borderId="0" xfId="0" applyNumberFormat="1" applyFont="1"/>
    <xf numFmtId="164" fontId="1" fillId="0" borderId="12" xfId="28" applyNumberFormat="1" applyFont="1" applyBorder="1" applyProtection="1">
      <protection locked="0"/>
    </xf>
    <xf numFmtId="164" fontId="1" fillId="17" borderId="12" xfId="28" applyNumberFormat="1" applyFont="1" applyFill="1" applyBorder="1" applyProtection="1"/>
    <xf numFmtId="164" fontId="1" fillId="0" borderId="0" xfId="28" applyNumberFormat="1" applyFont="1" applyProtection="1"/>
    <xf numFmtId="0" fontId="1" fillId="0" borderId="0" xfId="40" applyNumberFormat="1" applyFont="1"/>
    <xf numFmtId="37" fontId="1" fillId="17" borderId="11" xfId="40" applyFont="1" applyFill="1" applyBorder="1"/>
    <xf numFmtId="42" fontId="35" fillId="0" borderId="17" xfId="40" applyNumberFormat="1" applyFont="1" applyBorder="1" applyProtection="1">
      <protection locked="0"/>
    </xf>
    <xf numFmtId="165" fontId="35" fillId="0" borderId="15" xfId="40" applyNumberFormat="1" applyFont="1" applyBorder="1"/>
    <xf numFmtId="37" fontId="35" fillId="0" borderId="17" xfId="40" applyFont="1" applyBorder="1" applyProtection="1">
      <protection locked="0"/>
    </xf>
    <xf numFmtId="37" fontId="35" fillId="0" borderId="16" xfId="40" applyFont="1" applyBorder="1" applyProtection="1">
      <protection locked="0"/>
    </xf>
    <xf numFmtId="0" fontId="35" fillId="0" borderId="0" xfId="0" applyFont="1"/>
    <xf numFmtId="42" fontId="35" fillId="0" borderId="15" xfId="40" applyNumberFormat="1" applyFont="1" applyBorder="1" applyProtection="1">
      <protection locked="0"/>
    </xf>
    <xf numFmtId="0" fontId="35" fillId="0" borderId="16" xfId="0" applyFont="1" applyBorder="1" applyProtection="1">
      <protection locked="0"/>
    </xf>
    <xf numFmtId="165" fontId="1" fillId="0" borderId="0" xfId="40" applyNumberFormat="1" applyFont="1"/>
    <xf numFmtId="165" fontId="1" fillId="17" borderId="0" xfId="40" applyNumberFormat="1" applyFont="1" applyFill="1"/>
    <xf numFmtId="42" fontId="1" fillId="17" borderId="0" xfId="29" applyNumberFormat="1" applyFont="1" applyFill="1" applyBorder="1" applyProtection="1"/>
    <xf numFmtId="42" fontId="1" fillId="17" borderId="0" xfId="40" applyNumberFormat="1" applyFont="1" applyFill="1"/>
    <xf numFmtId="37" fontId="1" fillId="17" borderId="0" xfId="40" applyFont="1" applyFill="1"/>
    <xf numFmtId="42" fontId="35" fillId="18" borderId="17" xfId="29" applyNumberFormat="1" applyFont="1" applyFill="1" applyBorder="1" applyProtection="1"/>
    <xf numFmtId="42" fontId="35" fillId="18" borderId="15" xfId="29" applyNumberFormat="1" applyFont="1" applyFill="1" applyBorder="1" applyProtection="1"/>
    <xf numFmtId="42" fontId="35" fillId="0" borderId="15" xfId="29" applyNumberFormat="1" applyFont="1" applyFill="1" applyBorder="1" applyProtection="1"/>
    <xf numFmtId="42" fontId="35" fillId="18" borderId="16" xfId="29" applyNumberFormat="1" applyFont="1" applyFill="1" applyBorder="1" applyProtection="1"/>
    <xf numFmtId="42" fontId="35" fillId="18" borderId="0" xfId="29" applyNumberFormat="1" applyFont="1" applyFill="1" applyBorder="1" applyProtection="1"/>
    <xf numFmtId="42" fontId="35" fillId="0" borderId="0" xfId="29" applyNumberFormat="1" applyFont="1" applyFill="1" applyBorder="1" applyProtection="1"/>
    <xf numFmtId="42" fontId="35" fillId="18" borderId="16" xfId="40" applyNumberFormat="1" applyFont="1" applyFill="1" applyBorder="1"/>
    <xf numFmtId="42" fontId="35" fillId="18" borderId="0" xfId="40" applyNumberFormat="1" applyFont="1" applyFill="1"/>
    <xf numFmtId="42" fontId="35" fillId="0" borderId="0" xfId="40" applyNumberFormat="1" applyFont="1"/>
    <xf numFmtId="37" fontId="1" fillId="0" borderId="0" xfId="40" applyFont="1" applyAlignment="1">
      <alignment horizontal="right"/>
    </xf>
    <xf numFmtId="165" fontId="35" fillId="17" borderId="0" xfId="40" applyNumberFormat="1" applyFont="1" applyFill="1"/>
    <xf numFmtId="42" fontId="35" fillId="17" borderId="0" xfId="29" applyNumberFormat="1" applyFont="1" applyFill="1" applyBorder="1" applyProtection="1"/>
    <xf numFmtId="42" fontId="35" fillId="17" borderId="0" xfId="40" applyNumberFormat="1" applyFont="1" applyFill="1"/>
    <xf numFmtId="37" fontId="35" fillId="17" borderId="0" xfId="40" applyFont="1" applyFill="1"/>
    <xf numFmtId="165" fontId="35" fillId="0" borderId="16" xfId="40" applyNumberFormat="1" applyFont="1" applyBorder="1" applyProtection="1">
      <protection locked="0"/>
    </xf>
    <xf numFmtId="42" fontId="1" fillId="0" borderId="0" xfId="29" applyNumberFormat="1" applyFont="1" applyFill="1" applyBorder="1" applyProtection="1"/>
    <xf numFmtId="42" fontId="1" fillId="0" borderId="0" xfId="40" applyNumberFormat="1" applyFont="1"/>
    <xf numFmtId="165" fontId="35" fillId="0" borderId="17" xfId="40" applyNumberFormat="1" applyFont="1" applyBorder="1" applyProtection="1">
      <protection locked="0"/>
    </xf>
    <xf numFmtId="42" fontId="1" fillId="0" borderId="15" xfId="29" applyNumberFormat="1" applyFont="1" applyFill="1" applyBorder="1" applyProtection="1"/>
    <xf numFmtId="44" fontId="1" fillId="0" borderId="0" xfId="40" applyNumberFormat="1" applyFont="1"/>
    <xf numFmtId="0" fontId="0" fillId="0" borderId="38" xfId="0" applyBorder="1" applyAlignment="1">
      <alignment wrapText="1"/>
    </xf>
    <xf numFmtId="0" fontId="0" fillId="0" borderId="27" xfId="0" applyBorder="1" applyAlignment="1">
      <alignment wrapText="1"/>
    </xf>
    <xf numFmtId="0" fontId="0" fillId="0" borderId="39" xfId="0" applyBorder="1" applyAlignment="1">
      <alignment wrapText="1"/>
    </xf>
    <xf numFmtId="0" fontId="3" fillId="0" borderId="21" xfId="0" applyFont="1" applyBorder="1" applyAlignment="1">
      <alignment horizontal="right"/>
    </xf>
    <xf numFmtId="0" fontId="3" fillId="0" borderId="12" xfId="0" applyFont="1" applyBorder="1" applyAlignment="1">
      <alignment horizontal="right"/>
    </xf>
    <xf numFmtId="0" fontId="3" fillId="0" borderId="22" xfId="0" applyFont="1" applyBorder="1" applyAlignment="1">
      <alignment horizontal="right"/>
    </xf>
    <xf numFmtId="0" fontId="3" fillId="0" borderId="2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6" fillId="0" borderId="0" xfId="0" applyFont="1" applyAlignment="1">
      <alignment horizontal="center" vertical="center"/>
    </xf>
    <xf numFmtId="0" fontId="0" fillId="0" borderId="0" xfId="0" applyAlignment="1">
      <alignment horizontal="center" vertical="center"/>
    </xf>
    <xf numFmtId="164" fontId="0" fillId="0" borderId="32" xfId="28" applyNumberFormat="1" applyFont="1" applyBorder="1" applyAlignment="1" applyProtection="1">
      <alignment horizontal="center"/>
    </xf>
    <xf numFmtId="164" fontId="0" fillId="0" borderId="33" xfId="28" applyNumberFormat="1" applyFont="1" applyBorder="1" applyAlignment="1" applyProtection="1">
      <alignment horizontal="center"/>
    </xf>
    <xf numFmtId="164" fontId="0" fillId="0" borderId="34" xfId="28" applyNumberFormat="1" applyFont="1" applyBorder="1" applyAlignment="1" applyProtection="1">
      <alignment horizontal="center"/>
    </xf>
    <xf numFmtId="0" fontId="3" fillId="0" borderId="35" xfId="0" applyFont="1" applyBorder="1" applyAlignment="1">
      <alignment horizontal="center" wrapText="1"/>
    </xf>
    <xf numFmtId="0" fontId="3" fillId="0" borderId="31" xfId="0" applyFont="1" applyBorder="1" applyAlignment="1">
      <alignment horizontal="center" wrapText="1"/>
    </xf>
    <xf numFmtId="0" fontId="3" fillId="0" borderId="36" xfId="0" applyFont="1" applyBorder="1" applyAlignment="1">
      <alignment horizontal="center" wrapText="1"/>
    </xf>
    <xf numFmtId="0" fontId="4" fillId="0" borderId="0" xfId="0" applyFont="1" applyAlignment="1">
      <alignment horizontal="center" vertical="center" wrapText="1"/>
    </xf>
    <xf numFmtId="0" fontId="3" fillId="0" borderId="18" xfId="0" applyFont="1" applyBorder="1" applyAlignment="1">
      <alignment horizontal="center"/>
    </xf>
    <xf numFmtId="0" fontId="3" fillId="0" borderId="15" xfId="0" applyFont="1" applyBorder="1" applyAlignment="1">
      <alignment horizontal="center"/>
    </xf>
    <xf numFmtId="0" fontId="3" fillId="0" borderId="35" xfId="0" applyFont="1" applyBorder="1" applyAlignment="1">
      <alignment horizontal="center"/>
    </xf>
    <xf numFmtId="0" fontId="1" fillId="0" borderId="19" xfId="0" applyFont="1" applyBorder="1" applyAlignment="1">
      <alignment horizontal="center"/>
    </xf>
    <xf numFmtId="0" fontId="1" fillId="0" borderId="0" xfId="0" applyFont="1" applyAlignment="1">
      <alignment horizontal="center"/>
    </xf>
    <xf numFmtId="0" fontId="1" fillId="0" borderId="31" xfId="0" applyFont="1" applyBorder="1" applyAlignment="1">
      <alignment horizontal="center"/>
    </xf>
    <xf numFmtId="0" fontId="1" fillId="0" borderId="20" xfId="0" applyFont="1" applyBorder="1" applyAlignment="1">
      <alignment horizontal="center"/>
    </xf>
    <xf numFmtId="0" fontId="1" fillId="0" borderId="11" xfId="0" applyFont="1" applyBorder="1" applyAlignment="1">
      <alignment horizontal="center"/>
    </xf>
    <xf numFmtId="0" fontId="1" fillId="0" borderId="36" xfId="0" applyFont="1" applyBorder="1" applyAlignment="1">
      <alignment horizontal="center"/>
    </xf>
    <xf numFmtId="0" fontId="1" fillId="0" borderId="28" xfId="0" applyFont="1" applyBorder="1" applyAlignment="1" applyProtection="1">
      <alignment horizontal="center"/>
      <protection locked="0"/>
    </xf>
    <xf numFmtId="0" fontId="1" fillId="0" borderId="28" xfId="0" applyFont="1" applyBorder="1" applyAlignment="1">
      <alignment horizontal="center"/>
    </xf>
    <xf numFmtId="0" fontId="4" fillId="0" borderId="0" xfId="0" applyFont="1" applyAlignment="1">
      <alignment horizontal="center"/>
    </xf>
    <xf numFmtId="0" fontId="6" fillId="0" borderId="0" xfId="0" applyFont="1" applyAlignment="1">
      <alignment horizontal="center"/>
    </xf>
    <xf numFmtId="0" fontId="3" fillId="0" borderId="0" xfId="0" applyFont="1" applyAlignment="1">
      <alignment horizontal="left" wrapText="1"/>
    </xf>
    <xf numFmtId="0" fontId="1" fillId="0" borderId="28" xfId="0" applyFont="1" applyBorder="1" applyAlignment="1">
      <alignment horizontal="left"/>
    </xf>
    <xf numFmtId="0" fontId="3" fillId="0" borderId="0" xfId="0" applyFont="1" applyAlignment="1">
      <alignment horizontal="left"/>
    </xf>
    <xf numFmtId="0" fontId="1" fillId="0" borderId="28" xfId="0" applyFont="1" applyBorder="1" applyAlignment="1" applyProtection="1">
      <alignment horizontal="left"/>
      <protection locked="0"/>
    </xf>
    <xf numFmtId="0" fontId="3" fillId="0" borderId="0" xfId="0" applyFont="1" applyAlignment="1" applyProtection="1">
      <alignment horizontal="left"/>
      <protection locked="0"/>
    </xf>
    <xf numFmtId="37" fontId="3" fillId="0" borderId="29" xfId="40" applyFont="1" applyBorder="1"/>
    <xf numFmtId="0" fontId="0" fillId="0" borderId="37" xfId="0" applyBorder="1"/>
    <xf numFmtId="37" fontId="3" fillId="0" borderId="0" xfId="40" applyFont="1"/>
    <xf numFmtId="0" fontId="0" fillId="0" borderId="0" xfId="0"/>
    <xf numFmtId="37" fontId="3" fillId="0" borderId="0" xfId="40" applyFont="1" applyAlignment="1">
      <alignment horizontal="left"/>
    </xf>
    <xf numFmtId="37" fontId="39" fillId="19" borderId="0" xfId="40" applyFont="1" applyFill="1"/>
    <xf numFmtId="0" fontId="0" fillId="19" borderId="0" xfId="0" applyFill="1"/>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_Operating Proforma - 15 years" xfId="40" xr:uid="{00000000-0005-0000-0000-000028000000}"/>
    <cellStyle name="Note" xfId="41" builtinId="10" customBuiltin="1"/>
    <cellStyle name="Output" xfId="42" builtinId="21" customBuiltin="1"/>
    <cellStyle name="Percent" xfId="43" builtinId="5"/>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499984740745262"/>
    <pageSetUpPr fitToPage="1"/>
  </sheetPr>
  <dimension ref="A1:I15"/>
  <sheetViews>
    <sheetView showGridLines="0" tabSelected="1" view="pageLayout" topLeftCell="A6" zoomScaleNormal="80" zoomScaleSheetLayoutView="100" workbookViewId="0">
      <selection activeCell="A8" sqref="A8"/>
    </sheetView>
  </sheetViews>
  <sheetFormatPr defaultColWidth="8.81640625" defaultRowHeight="12.5" x14ac:dyDescent="0.25"/>
  <cols>
    <col min="1" max="1" width="102.1796875" style="104" customWidth="1"/>
    <col min="2" max="5" width="8.81640625" style="104"/>
    <col min="6" max="6" width="90.7265625" style="104" customWidth="1"/>
    <col min="7" max="7" width="8.81640625" style="104"/>
    <col min="8" max="9" width="9.1796875" style="104" hidden="1" customWidth="1"/>
    <col min="10" max="16384" width="8.81640625" style="104"/>
  </cols>
  <sheetData>
    <row r="1" spans="1:6" ht="18" x14ac:dyDescent="0.4">
      <c r="A1" s="103" t="s">
        <v>0</v>
      </c>
    </row>
    <row r="2" spans="1:6" ht="18" x14ac:dyDescent="0.4">
      <c r="A2" s="105" t="s">
        <v>1</v>
      </c>
      <c r="B2" s="103"/>
      <c r="C2" s="103"/>
      <c r="D2" s="103"/>
      <c r="E2" s="103"/>
      <c r="F2" s="106"/>
    </row>
    <row r="3" spans="1:6" s="108" customFormat="1" ht="39" x14ac:dyDescent="0.3">
      <c r="A3" s="110" t="s">
        <v>2</v>
      </c>
    </row>
    <row r="4" spans="1:6" ht="56.5" thickBot="1" x14ac:dyDescent="0.3">
      <c r="A4" s="107" t="s">
        <v>3</v>
      </c>
    </row>
    <row r="5" spans="1:6" ht="100" customHeight="1" x14ac:dyDescent="0.25">
      <c r="A5" s="111" t="s">
        <v>4</v>
      </c>
    </row>
    <row r="6" spans="1:6" ht="56" x14ac:dyDescent="0.25">
      <c r="A6" s="111" t="s">
        <v>5</v>
      </c>
    </row>
    <row r="7" spans="1:6" ht="84" x14ac:dyDescent="0.25">
      <c r="A7" s="111" t="s">
        <v>6</v>
      </c>
    </row>
    <row r="8" spans="1:6" ht="56" x14ac:dyDescent="0.25">
      <c r="A8" s="111" t="s">
        <v>7</v>
      </c>
    </row>
    <row r="9" spans="1:6" ht="28" x14ac:dyDescent="0.25">
      <c r="A9" s="111" t="s">
        <v>8</v>
      </c>
    </row>
    <row r="10" spans="1:6" ht="56" x14ac:dyDescent="0.25">
      <c r="A10" s="111" t="s">
        <v>9</v>
      </c>
    </row>
    <row r="11" spans="1:6" ht="42" x14ac:dyDescent="0.25">
      <c r="A11" s="111" t="s">
        <v>10</v>
      </c>
    </row>
    <row r="12" spans="1:6" ht="28" x14ac:dyDescent="0.25">
      <c r="A12" s="111" t="s">
        <v>11</v>
      </c>
    </row>
    <row r="13" spans="1:6" ht="28" x14ac:dyDescent="0.25">
      <c r="A13" s="111" t="s">
        <v>12</v>
      </c>
    </row>
    <row r="14" spans="1:6" ht="28" x14ac:dyDescent="0.25">
      <c r="A14" s="111" t="s">
        <v>13</v>
      </c>
    </row>
    <row r="15" spans="1:6" ht="14" x14ac:dyDescent="0.25">
      <c r="A15" s="111" t="s">
        <v>14</v>
      </c>
    </row>
  </sheetData>
  <sheetProtection algorithmName="SHA-512" hashValue="zrRbHDMlS3zorEWfXs0Z6EzM9Xfthq9lpk/qkuIfa/GlEBvPtKHtLJ6nImxaGOgQPdmrh2jyboWWv/EQdR73JA==" saltValue="IPsIIGFab09ALpBsZ78YgQ==" spinCount="100000" sheet="1" objects="1" scenarios="1"/>
  <printOptions horizontalCentered="1"/>
  <pageMargins left="0.25" right="0.25" top="0.25" bottom="0.25" header="0.3" footer="0.3"/>
  <pageSetup firstPageNumber="21" orientation="portrait" useFirstPageNumber="1" r:id="rId1"/>
  <headerFooter scaleWithDoc="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249977111117893"/>
    <pageSetUpPr fitToPage="1"/>
  </sheetPr>
  <dimension ref="A1:F42"/>
  <sheetViews>
    <sheetView showGridLines="0" zoomScale="80" zoomScaleNormal="80" zoomScaleSheetLayoutView="100" workbookViewId="0">
      <selection activeCell="A15" sqref="A15"/>
    </sheetView>
  </sheetViews>
  <sheetFormatPr defaultColWidth="9.1796875" defaultRowHeight="12.5" x14ac:dyDescent="0.25"/>
  <cols>
    <col min="1" max="1" width="10" customWidth="1"/>
    <col min="2" max="2" width="29.1796875" customWidth="1"/>
    <col min="3" max="3" width="12" customWidth="1"/>
    <col min="4" max="4" width="12.453125" customWidth="1"/>
    <col min="5" max="5" width="13" customWidth="1"/>
    <col min="6" max="6" width="17.54296875" customWidth="1"/>
  </cols>
  <sheetData>
    <row r="1" spans="1:6" ht="18" x14ac:dyDescent="0.25">
      <c r="A1" s="181" t="s">
        <v>15</v>
      </c>
      <c r="B1" s="182"/>
      <c r="C1" s="182"/>
      <c r="D1" s="182"/>
      <c r="E1" s="182"/>
      <c r="F1" s="182"/>
    </row>
    <row r="2" spans="1:6" ht="26.25" customHeight="1" x14ac:dyDescent="0.25">
      <c r="A2" s="189" t="s">
        <v>16</v>
      </c>
      <c r="B2" s="182"/>
      <c r="C2" s="182"/>
      <c r="D2" s="182"/>
      <c r="E2" s="182"/>
      <c r="F2" s="182"/>
    </row>
    <row r="3" spans="1:6" ht="10.5" customHeight="1" x14ac:dyDescent="0.25">
      <c r="A3" s="116"/>
      <c r="B3" s="115"/>
      <c r="C3" s="115"/>
      <c r="D3" s="115"/>
      <c r="E3" s="115"/>
      <c r="F3" s="115"/>
    </row>
    <row r="4" spans="1:6" ht="12.75" customHeight="1" x14ac:dyDescent="0.25">
      <c r="A4" s="116"/>
      <c r="B4" s="115"/>
      <c r="C4" s="115"/>
      <c r="D4" s="115"/>
      <c r="E4" s="115"/>
      <c r="F4" s="115"/>
    </row>
    <row r="5" spans="1:6" ht="14" x14ac:dyDescent="0.3">
      <c r="A5" s="119" t="s">
        <v>17</v>
      </c>
      <c r="B5" s="44"/>
      <c r="C5" s="44"/>
    </row>
    <row r="6" spans="1:6" x14ac:dyDescent="0.25">
      <c r="A6" s="45" t="s">
        <v>18</v>
      </c>
      <c r="B6" s="45" t="s">
        <v>19</v>
      </c>
      <c r="C6" s="45" t="s">
        <v>20</v>
      </c>
      <c r="D6" s="45" t="s">
        <v>21</v>
      </c>
      <c r="E6" s="45" t="s">
        <v>22</v>
      </c>
      <c r="F6" s="45" t="s">
        <v>23</v>
      </c>
    </row>
    <row r="7" spans="1:6" ht="53.25" customHeight="1" x14ac:dyDescent="0.3">
      <c r="A7" s="43" t="s">
        <v>24</v>
      </c>
      <c r="B7" s="43" t="s">
        <v>25</v>
      </c>
      <c r="C7" s="43" t="s">
        <v>26</v>
      </c>
      <c r="D7" s="43" t="s">
        <v>27</v>
      </c>
      <c r="E7" s="43" t="s">
        <v>28</v>
      </c>
      <c r="F7" s="43" t="s">
        <v>29</v>
      </c>
    </row>
    <row r="8" spans="1:6" ht="18.75" customHeight="1" x14ac:dyDescent="0.25">
      <c r="A8" s="3"/>
      <c r="B8" s="113"/>
      <c r="C8" s="3"/>
      <c r="D8" s="1"/>
      <c r="E8" s="3"/>
      <c r="F8" s="41">
        <f>+A8*C8*D8*E8</f>
        <v>0</v>
      </c>
    </row>
    <row r="9" spans="1:6" ht="18.75" customHeight="1" x14ac:dyDescent="0.25">
      <c r="A9" s="3"/>
      <c r="B9" s="3"/>
      <c r="C9" s="3"/>
      <c r="D9" s="1"/>
      <c r="E9" s="3"/>
      <c r="F9" s="41">
        <f>+A9*C9*D9*E9</f>
        <v>0</v>
      </c>
    </row>
    <row r="10" spans="1:6" ht="18.75" customHeight="1" x14ac:dyDescent="0.25">
      <c r="A10" s="3"/>
      <c r="B10" s="3"/>
      <c r="C10" s="3"/>
      <c r="D10" s="1"/>
      <c r="E10" s="3"/>
      <c r="F10" s="41">
        <f t="shared" ref="F10:F17" si="0">+A10*C10*D10*E10</f>
        <v>0</v>
      </c>
    </row>
    <row r="11" spans="1:6" ht="18.75" customHeight="1" x14ac:dyDescent="0.25">
      <c r="A11" s="3"/>
      <c r="B11" s="3"/>
      <c r="C11" s="3"/>
      <c r="D11" s="1"/>
      <c r="E11" s="3"/>
      <c r="F11" s="41">
        <f t="shared" si="0"/>
        <v>0</v>
      </c>
    </row>
    <row r="12" spans="1:6" ht="18.75" customHeight="1" x14ac:dyDescent="0.25">
      <c r="A12" s="3"/>
      <c r="B12" s="3"/>
      <c r="C12" s="3"/>
      <c r="D12" s="1"/>
      <c r="E12" s="3"/>
      <c r="F12" s="41">
        <f t="shared" si="0"/>
        <v>0</v>
      </c>
    </row>
    <row r="13" spans="1:6" ht="18.75" customHeight="1" x14ac:dyDescent="0.25">
      <c r="A13" s="3"/>
      <c r="B13" s="3"/>
      <c r="C13" s="3"/>
      <c r="D13" s="1"/>
      <c r="E13" s="3"/>
      <c r="F13" s="41">
        <f t="shared" si="0"/>
        <v>0</v>
      </c>
    </row>
    <row r="14" spans="1:6" ht="18.75" customHeight="1" x14ac:dyDescent="0.25">
      <c r="A14" s="3"/>
      <c r="B14" s="3"/>
      <c r="C14" s="3"/>
      <c r="D14" s="1"/>
      <c r="E14" s="3"/>
      <c r="F14" s="41">
        <f t="shared" si="0"/>
        <v>0</v>
      </c>
    </row>
    <row r="15" spans="1:6" ht="18.75" customHeight="1" x14ac:dyDescent="0.25">
      <c r="A15" s="3"/>
      <c r="B15" s="3"/>
      <c r="C15" s="3"/>
      <c r="D15" s="1"/>
      <c r="E15" s="3"/>
      <c r="F15" s="41">
        <f t="shared" si="0"/>
        <v>0</v>
      </c>
    </row>
    <row r="16" spans="1:6" ht="18.75" customHeight="1" x14ac:dyDescent="0.25">
      <c r="A16" s="3"/>
      <c r="B16" s="3"/>
      <c r="C16" s="3"/>
      <c r="D16" s="1"/>
      <c r="E16" s="3"/>
      <c r="F16" s="41">
        <f t="shared" si="0"/>
        <v>0</v>
      </c>
    </row>
    <row r="17" spans="1:6" ht="18.75" customHeight="1" x14ac:dyDescent="0.25">
      <c r="A17" s="3"/>
      <c r="B17" s="3"/>
      <c r="C17" s="3"/>
      <c r="D17" s="1"/>
      <c r="E17" s="3"/>
      <c r="F17" s="41">
        <f t="shared" si="0"/>
        <v>0</v>
      </c>
    </row>
    <row r="18" spans="1:6" x14ac:dyDescent="0.25">
      <c r="A18" s="46"/>
      <c r="B18" s="47"/>
      <c r="C18" s="47"/>
      <c r="D18" s="47"/>
      <c r="E18" s="186" t="s">
        <v>30</v>
      </c>
      <c r="F18" s="183">
        <f>SUM(F8:F17)</f>
        <v>0</v>
      </c>
    </row>
    <row r="19" spans="1:6" x14ac:dyDescent="0.25">
      <c r="A19" s="48"/>
      <c r="E19" s="187"/>
      <c r="F19" s="184"/>
    </row>
    <row r="20" spans="1:6" x14ac:dyDescent="0.25">
      <c r="A20" s="49"/>
      <c r="B20" s="44"/>
      <c r="C20" s="44"/>
      <c r="D20" s="44"/>
      <c r="E20" s="188"/>
      <c r="F20" s="185"/>
    </row>
    <row r="21" spans="1:6" ht="13" x14ac:dyDescent="0.3">
      <c r="A21" s="120"/>
      <c r="B21" s="121"/>
      <c r="C21" s="121"/>
      <c r="D21" s="121"/>
      <c r="E21" s="50"/>
      <c r="F21" s="47"/>
    </row>
    <row r="22" spans="1:6" ht="13" x14ac:dyDescent="0.3">
      <c r="A22" s="121"/>
      <c r="B22" s="121"/>
      <c r="C22" s="121"/>
      <c r="D22" s="121"/>
      <c r="E22" s="50"/>
    </row>
    <row r="23" spans="1:6" ht="13" x14ac:dyDescent="0.3">
      <c r="A23" s="190" t="s">
        <v>31</v>
      </c>
      <c r="B23" s="191"/>
      <c r="C23" s="191"/>
      <c r="D23" s="191"/>
      <c r="E23" s="191"/>
      <c r="F23" s="192"/>
    </row>
    <row r="24" spans="1:6" x14ac:dyDescent="0.25">
      <c r="A24" s="193" t="s">
        <v>32</v>
      </c>
      <c r="B24" s="194"/>
      <c r="C24" s="194"/>
      <c r="D24" s="194"/>
      <c r="E24" s="194"/>
      <c r="F24" s="195"/>
    </row>
    <row r="25" spans="1:6" x14ac:dyDescent="0.25">
      <c r="A25" s="196" t="s">
        <v>33</v>
      </c>
      <c r="B25" s="197"/>
      <c r="C25" s="197"/>
      <c r="D25" s="197"/>
      <c r="E25" s="197"/>
      <c r="F25" s="198"/>
    </row>
    <row r="26" spans="1:6" ht="13" x14ac:dyDescent="0.3">
      <c r="A26" s="122"/>
      <c r="B26" s="122"/>
      <c r="C26" s="122"/>
      <c r="D26" s="122"/>
      <c r="E26" s="50"/>
      <c r="F26" s="51"/>
    </row>
    <row r="27" spans="1:6" ht="12.75" customHeight="1" x14ac:dyDescent="0.25">
      <c r="A27" s="178" t="s">
        <v>34</v>
      </c>
      <c r="B27" s="179"/>
      <c r="C27" s="179"/>
      <c r="D27" s="179"/>
      <c r="E27" s="180"/>
      <c r="F27" s="2"/>
    </row>
    <row r="28" spans="1:6" ht="14.25" customHeight="1" x14ac:dyDescent="0.25">
      <c r="A28" s="178" t="s">
        <v>35</v>
      </c>
      <c r="B28" s="179"/>
      <c r="C28" s="179"/>
      <c r="D28" s="179"/>
      <c r="E28" s="180"/>
      <c r="F28" s="2"/>
    </row>
    <row r="29" spans="1:6" ht="14.25" customHeight="1" x14ac:dyDescent="0.25">
      <c r="A29" s="178"/>
      <c r="B29" s="179"/>
      <c r="C29" s="179"/>
      <c r="D29" s="179"/>
      <c r="E29" s="180"/>
      <c r="F29" s="2"/>
    </row>
    <row r="30" spans="1:6" ht="14.25" customHeight="1" x14ac:dyDescent="0.25">
      <c r="A30" s="178"/>
      <c r="B30" s="179"/>
      <c r="C30" s="179"/>
      <c r="D30" s="179"/>
      <c r="E30" s="180"/>
      <c r="F30" s="2"/>
    </row>
    <row r="31" spans="1:6" ht="13" x14ac:dyDescent="0.25">
      <c r="A31" s="178"/>
      <c r="B31" s="179"/>
      <c r="C31" s="179"/>
      <c r="D31" s="179"/>
      <c r="E31" s="180"/>
      <c r="F31" s="2"/>
    </row>
    <row r="32" spans="1:6" ht="13" x14ac:dyDescent="0.25">
      <c r="A32" s="178"/>
      <c r="B32" s="179"/>
      <c r="C32" s="179"/>
      <c r="D32" s="179"/>
      <c r="E32" s="180"/>
      <c r="F32" s="2"/>
    </row>
    <row r="33" spans="1:6" ht="13" x14ac:dyDescent="0.25">
      <c r="A33" s="178"/>
      <c r="B33" s="179"/>
      <c r="C33" s="179"/>
      <c r="D33" s="179"/>
      <c r="E33" s="180"/>
      <c r="F33" s="2"/>
    </row>
    <row r="34" spans="1:6" ht="36.75" customHeight="1" x14ac:dyDescent="0.25">
      <c r="A34" s="54"/>
      <c r="B34" s="55"/>
      <c r="C34" s="55"/>
      <c r="D34" s="55"/>
      <c r="E34" s="56" t="s">
        <v>36</v>
      </c>
      <c r="F34" s="42">
        <f>SUM(F27:F33)</f>
        <v>0</v>
      </c>
    </row>
    <row r="35" spans="1:6" ht="12" customHeight="1" x14ac:dyDescent="0.25">
      <c r="A35" s="57"/>
      <c r="B35" s="57"/>
      <c r="C35" s="57"/>
      <c r="D35" s="57"/>
      <c r="E35" s="58"/>
      <c r="F35" s="59"/>
    </row>
    <row r="36" spans="1:6" ht="11.25" customHeight="1" x14ac:dyDescent="0.25">
      <c r="A36" s="57"/>
      <c r="B36" s="57"/>
      <c r="C36" s="57"/>
      <c r="D36" s="57"/>
      <c r="E36" s="58"/>
      <c r="F36" s="59"/>
    </row>
    <row r="37" spans="1:6" ht="33" customHeight="1" x14ac:dyDescent="0.3">
      <c r="A37" s="175" t="s">
        <v>37</v>
      </c>
      <c r="B37" s="176"/>
      <c r="C37" s="176"/>
      <c r="D37" s="176"/>
      <c r="E37" s="177"/>
      <c r="F37" s="42">
        <f>F18+F34</f>
        <v>0</v>
      </c>
    </row>
    <row r="38" spans="1:6" ht="14.5" thickBot="1" x14ac:dyDescent="0.35">
      <c r="A38" t="s">
        <v>38</v>
      </c>
      <c r="B38" s="52"/>
      <c r="C38" s="53"/>
      <c r="D38" s="53"/>
      <c r="E38" s="53"/>
    </row>
    <row r="39" spans="1:6" ht="39.75" customHeight="1" thickBot="1" x14ac:dyDescent="0.3">
      <c r="A39" s="172" t="s">
        <v>39</v>
      </c>
      <c r="B39" s="173"/>
      <c r="C39" s="173"/>
      <c r="D39" s="173"/>
      <c r="E39" s="173"/>
      <c r="F39" s="174"/>
    </row>
    <row r="40" spans="1:6" s="60" customFormat="1" ht="14" x14ac:dyDescent="0.3">
      <c r="A40" s="123"/>
      <c r="B40" s="123"/>
      <c r="C40" s="123"/>
      <c r="D40" s="123"/>
      <c r="E40" s="123"/>
      <c r="F40" s="123"/>
    </row>
    <row r="42" spans="1:6" ht="15.5" x14ac:dyDescent="0.35">
      <c r="A42" s="61"/>
    </row>
  </sheetData>
  <sheetProtection algorithmName="SHA-512" hashValue="03Ev5sDXGiKo2mtP2EsrnxcGFiMzfHjjBVtdGyTuTLI3hPBHLJEVCm6/msubD23aVG5Ck87sb6hO19b6W2mt1g==" saltValue="Av2ck57tZ8tbKAllxawicQ==" spinCount="100000" sheet="1" selectLockedCells="1"/>
  <mergeCells count="16">
    <mergeCell ref="A1:F1"/>
    <mergeCell ref="A29:E29"/>
    <mergeCell ref="A30:E30"/>
    <mergeCell ref="F18:F20"/>
    <mergeCell ref="E18:E20"/>
    <mergeCell ref="A2:F2"/>
    <mergeCell ref="A28:E28"/>
    <mergeCell ref="A27:E27"/>
    <mergeCell ref="A23:F23"/>
    <mergeCell ref="A24:F24"/>
    <mergeCell ref="A25:F25"/>
    <mergeCell ref="A39:F39"/>
    <mergeCell ref="A37:E37"/>
    <mergeCell ref="A33:E33"/>
    <mergeCell ref="A31:E31"/>
    <mergeCell ref="A32:E32"/>
  </mergeCells>
  <phoneticPr fontId="2" type="noConversion"/>
  <dataValidations count="3">
    <dataValidation type="whole" operator="greaterThan" allowBlank="1" showInputMessage="1" showErrorMessage="1" errorTitle="Incorrect Value" error="Please enter a numerical value" sqref="A9:A17" xr:uid="{00000000-0002-0000-0100-000000000000}">
      <formula1>0</formula1>
    </dataValidation>
    <dataValidation type="whole" operator="greaterThan" allowBlank="1" showInputMessage="1" showErrorMessage="1" errorTitle="Incorrect Value" error="Please enter a whole number" sqref="A8" xr:uid="{00000000-0002-0000-0100-000001000000}">
      <formula1>0</formula1>
    </dataValidation>
    <dataValidation type="whole" operator="greaterThan" allowBlank="1" showInputMessage="1" showErrorMessage="1" errorTitle="Incorrect Value" error="Please enter a whole number equal to or greater than 1" sqref="E8:E17" xr:uid="{00000000-0002-0000-0100-000002000000}">
      <formula1>1</formula1>
    </dataValidation>
  </dataValidations>
  <printOptions horizontalCentered="1"/>
  <pageMargins left="0.25" right="0.25" top="0.25" bottom="0.25" header="0.3" footer="0.3"/>
  <pageSetup firstPageNumber="21"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A1:L48"/>
  <sheetViews>
    <sheetView showGridLines="0" zoomScaleNormal="100" zoomScaleSheetLayoutView="80" workbookViewId="0">
      <selection activeCell="C14" sqref="C14"/>
    </sheetView>
  </sheetViews>
  <sheetFormatPr defaultColWidth="9.1796875" defaultRowHeight="12.5" x14ac:dyDescent="0.25"/>
  <cols>
    <col min="1" max="1" width="31.26953125" customWidth="1"/>
    <col min="2" max="2" width="17.1796875" customWidth="1"/>
    <col min="3" max="3" width="2.7265625" customWidth="1"/>
    <col min="4" max="4" width="19.7265625" customWidth="1"/>
    <col min="5" max="5" width="2.7265625" customWidth="1"/>
    <col min="6" max="6" width="19.7265625" customWidth="1"/>
    <col min="7" max="7" width="3.453125" customWidth="1"/>
    <col min="8" max="8" width="20.1796875" customWidth="1"/>
    <col min="9" max="9" width="2.26953125" customWidth="1"/>
    <col min="10" max="10" width="12.1796875" customWidth="1"/>
  </cols>
  <sheetData>
    <row r="1" spans="1:10" ht="18" x14ac:dyDescent="0.4">
      <c r="A1" s="202" t="s">
        <v>40</v>
      </c>
      <c r="B1" s="202"/>
      <c r="C1" s="202"/>
      <c r="D1" s="202"/>
      <c r="E1" s="202"/>
      <c r="F1" s="202"/>
      <c r="G1" s="202"/>
      <c r="H1" s="202"/>
      <c r="I1" s="6"/>
      <c r="J1" s="6"/>
    </row>
    <row r="2" spans="1:10" ht="15.5" x14ac:dyDescent="0.35">
      <c r="A2" s="201" t="s">
        <v>41</v>
      </c>
      <c r="B2" s="201"/>
      <c r="C2" s="201"/>
      <c r="D2" s="201"/>
      <c r="E2" s="201"/>
      <c r="F2" s="201"/>
      <c r="G2" s="201"/>
      <c r="H2" s="201"/>
    </row>
    <row r="3" spans="1:10" ht="15.5" x14ac:dyDescent="0.35">
      <c r="A3" s="201" t="s">
        <v>42</v>
      </c>
      <c r="B3" s="201"/>
      <c r="C3" s="201"/>
      <c r="D3" s="201"/>
      <c r="E3" s="201"/>
      <c r="F3" s="201"/>
      <c r="G3" s="201"/>
      <c r="H3" s="201"/>
      <c r="I3" s="7"/>
    </row>
    <row r="4" spans="1:10" ht="15.5" x14ac:dyDescent="0.35">
      <c r="I4" s="7"/>
    </row>
    <row r="5" spans="1:10" ht="15.5" x14ac:dyDescent="0.35">
      <c r="A5" s="117"/>
      <c r="B5" s="117"/>
      <c r="C5" s="117"/>
      <c r="D5" s="117"/>
      <c r="E5" s="117"/>
      <c r="F5" s="117"/>
      <c r="G5" s="117"/>
      <c r="H5" s="117"/>
      <c r="I5" s="7"/>
    </row>
    <row r="6" spans="1:10" ht="16" thickBot="1" x14ac:dyDescent="0.4">
      <c r="A6" s="117"/>
      <c r="B6" s="117"/>
      <c r="C6" s="117"/>
      <c r="D6" s="117"/>
      <c r="E6" s="117"/>
      <c r="F6" s="117"/>
      <c r="G6" s="117"/>
      <c r="H6" s="117"/>
      <c r="I6" s="7"/>
    </row>
    <row r="7" spans="1:10" ht="19.5" customHeight="1" x14ac:dyDescent="0.25">
      <c r="A7" s="62"/>
      <c r="B7" s="114" t="s">
        <v>43</v>
      </c>
      <c r="D7" s="114" t="s">
        <v>44</v>
      </c>
      <c r="F7" s="114" t="s">
        <v>45</v>
      </c>
      <c r="H7" s="114" t="s">
        <v>46</v>
      </c>
    </row>
    <row r="8" spans="1:10" ht="46.15" customHeight="1" thickBot="1" x14ac:dyDescent="0.35">
      <c r="A8" s="64" t="s">
        <v>47</v>
      </c>
      <c r="B8" s="65" t="s">
        <v>48</v>
      </c>
      <c r="D8" s="65" t="s">
        <v>49</v>
      </c>
      <c r="F8" s="65" t="s">
        <v>50</v>
      </c>
      <c r="H8" s="65" t="s">
        <v>51</v>
      </c>
    </row>
    <row r="9" spans="1:10" ht="13" x14ac:dyDescent="0.3">
      <c r="A9" s="64"/>
      <c r="B9" s="112"/>
      <c r="C9" s="112"/>
      <c r="D9" s="112"/>
      <c r="F9" s="112"/>
      <c r="H9" s="112"/>
    </row>
    <row r="10" spans="1:10" ht="18" customHeight="1" x14ac:dyDescent="0.3">
      <c r="A10" s="76" t="s">
        <v>52</v>
      </c>
      <c r="B10" s="124">
        <f>'Table (1)Personnel'!F37</f>
        <v>0</v>
      </c>
      <c r="C10" s="125"/>
      <c r="D10" s="126"/>
      <c r="E10" s="66"/>
      <c r="F10" s="126"/>
      <c r="G10" s="66"/>
      <c r="H10" s="124">
        <f>B10+D10+F10</f>
        <v>0</v>
      </c>
    </row>
    <row r="11" spans="1:10" ht="18" customHeight="1" x14ac:dyDescent="0.3">
      <c r="A11" s="64" t="s">
        <v>53</v>
      </c>
      <c r="B11" s="127"/>
      <c r="C11" s="128"/>
      <c r="D11" s="127"/>
      <c r="E11" s="67"/>
      <c r="F11" s="127"/>
      <c r="G11" s="67"/>
      <c r="H11" s="127"/>
    </row>
    <row r="12" spans="1:10" ht="18" customHeight="1" x14ac:dyDescent="0.3">
      <c r="A12" s="76" t="s">
        <v>54</v>
      </c>
      <c r="B12" s="126"/>
      <c r="C12" s="125"/>
      <c r="D12" s="126"/>
      <c r="E12" s="125"/>
      <c r="F12" s="126"/>
      <c r="G12" s="125"/>
      <c r="H12" s="124">
        <f t="shared" ref="H12:H30" si="0">B12+D12+F12</f>
        <v>0</v>
      </c>
    </row>
    <row r="13" spans="1:10" ht="18" customHeight="1" x14ac:dyDescent="0.3">
      <c r="A13" s="76" t="s">
        <v>55</v>
      </c>
      <c r="B13" s="126"/>
      <c r="C13" s="125"/>
      <c r="D13" s="126"/>
      <c r="E13" s="125"/>
      <c r="F13" s="126"/>
      <c r="G13" s="125"/>
      <c r="H13" s="124">
        <f t="shared" si="0"/>
        <v>0</v>
      </c>
    </row>
    <row r="14" spans="1:10" ht="18" customHeight="1" x14ac:dyDescent="0.3">
      <c r="A14" s="76" t="s">
        <v>56</v>
      </c>
      <c r="B14" s="126"/>
      <c r="C14" s="125"/>
      <c r="D14" s="126"/>
      <c r="E14" s="125"/>
      <c r="F14" s="126"/>
      <c r="G14" s="125"/>
      <c r="H14" s="124">
        <f t="shared" si="0"/>
        <v>0</v>
      </c>
    </row>
    <row r="15" spans="1:10" ht="18" customHeight="1" x14ac:dyDescent="0.3">
      <c r="A15" s="76" t="s">
        <v>57</v>
      </c>
      <c r="B15" s="126"/>
      <c r="C15" s="125"/>
      <c r="D15" s="126"/>
      <c r="E15" s="125"/>
      <c r="F15" s="126"/>
      <c r="G15" s="125"/>
      <c r="H15" s="124">
        <f t="shared" si="0"/>
        <v>0</v>
      </c>
    </row>
    <row r="16" spans="1:10" ht="18" customHeight="1" x14ac:dyDescent="0.3">
      <c r="A16" s="76"/>
      <c r="B16" s="126"/>
      <c r="C16" s="125"/>
      <c r="D16" s="126"/>
      <c r="E16" s="125"/>
      <c r="F16" s="126"/>
      <c r="G16" s="125"/>
      <c r="H16" s="124"/>
    </row>
    <row r="17" spans="1:8" ht="18" customHeight="1" x14ac:dyDescent="0.3">
      <c r="A17" s="76" t="s">
        <v>58</v>
      </c>
      <c r="B17" s="126"/>
      <c r="C17" s="125"/>
      <c r="D17" s="126"/>
      <c r="E17" s="125"/>
      <c r="F17" s="126"/>
      <c r="G17" s="125"/>
      <c r="H17" s="124">
        <f t="shared" si="0"/>
        <v>0</v>
      </c>
    </row>
    <row r="18" spans="1:8" ht="18" customHeight="1" x14ac:dyDescent="0.3">
      <c r="A18" s="76" t="s">
        <v>59</v>
      </c>
      <c r="B18" s="126"/>
      <c r="C18" s="125"/>
      <c r="D18" s="126"/>
      <c r="E18" s="125"/>
      <c r="F18" s="126"/>
      <c r="G18" s="125"/>
      <c r="H18" s="124">
        <f t="shared" si="0"/>
        <v>0</v>
      </c>
    </row>
    <row r="19" spans="1:8" ht="18" customHeight="1" x14ac:dyDescent="0.3">
      <c r="A19" s="76" t="s">
        <v>60</v>
      </c>
      <c r="B19" s="126"/>
      <c r="C19" s="125"/>
      <c r="D19" s="126"/>
      <c r="E19" s="125"/>
      <c r="F19" s="126"/>
      <c r="G19" s="125"/>
      <c r="H19" s="124">
        <f t="shared" si="0"/>
        <v>0</v>
      </c>
    </row>
    <row r="20" spans="1:8" ht="18" customHeight="1" x14ac:dyDescent="0.3">
      <c r="A20" s="76" t="s">
        <v>61</v>
      </c>
      <c r="B20" s="126"/>
      <c r="C20" s="125"/>
      <c r="D20" s="126"/>
      <c r="E20" s="125"/>
      <c r="F20" s="126"/>
      <c r="G20" s="125"/>
      <c r="H20" s="124">
        <f t="shared" si="0"/>
        <v>0</v>
      </c>
    </row>
    <row r="21" spans="1:8" ht="18" customHeight="1" x14ac:dyDescent="0.3">
      <c r="A21" s="76" t="s">
        <v>62</v>
      </c>
      <c r="B21" s="126"/>
      <c r="C21" s="125"/>
      <c r="D21" s="126"/>
      <c r="E21" s="125"/>
      <c r="F21" s="126"/>
      <c r="G21" s="125"/>
      <c r="H21" s="124">
        <f t="shared" si="0"/>
        <v>0</v>
      </c>
    </row>
    <row r="22" spans="1:8" ht="18" customHeight="1" x14ac:dyDescent="0.3">
      <c r="A22" s="76"/>
      <c r="B22" s="126"/>
      <c r="C22" s="125"/>
      <c r="D22" s="126"/>
      <c r="E22" s="125"/>
      <c r="F22" s="126"/>
      <c r="G22" s="125"/>
      <c r="H22" s="124">
        <f t="shared" si="0"/>
        <v>0</v>
      </c>
    </row>
    <row r="23" spans="1:8" ht="18" customHeight="1" x14ac:dyDescent="0.3">
      <c r="A23" s="76" t="s">
        <v>63</v>
      </c>
      <c r="B23" s="126"/>
      <c r="C23" s="125"/>
      <c r="D23" s="126"/>
      <c r="E23" s="125"/>
      <c r="F23" s="126"/>
      <c r="G23" s="125"/>
      <c r="H23" s="124">
        <f t="shared" si="0"/>
        <v>0</v>
      </c>
    </row>
    <row r="24" spans="1:8" ht="18" customHeight="1" x14ac:dyDescent="0.3">
      <c r="A24" s="76" t="s">
        <v>64</v>
      </c>
      <c r="B24" s="126"/>
      <c r="C24" s="125"/>
      <c r="D24" s="126"/>
      <c r="E24" s="125"/>
      <c r="F24" s="126"/>
      <c r="G24" s="125"/>
      <c r="H24" s="124">
        <f t="shared" si="0"/>
        <v>0</v>
      </c>
    </row>
    <row r="25" spans="1:8" ht="18" customHeight="1" x14ac:dyDescent="0.3">
      <c r="A25" s="76" t="s">
        <v>65</v>
      </c>
      <c r="B25" s="126"/>
      <c r="C25" s="125"/>
      <c r="D25" s="126"/>
      <c r="E25" s="125"/>
      <c r="F25" s="126"/>
      <c r="G25" s="66"/>
      <c r="H25" s="124">
        <f t="shared" si="0"/>
        <v>0</v>
      </c>
    </row>
    <row r="26" spans="1:8" ht="18" customHeight="1" x14ac:dyDescent="0.3">
      <c r="A26" s="76"/>
      <c r="B26" s="126"/>
      <c r="C26" s="125"/>
      <c r="D26" s="126"/>
      <c r="E26" s="125"/>
      <c r="F26" s="126"/>
      <c r="G26" s="125"/>
      <c r="H26" s="124">
        <f t="shared" si="0"/>
        <v>0</v>
      </c>
    </row>
    <row r="27" spans="1:8" ht="18" customHeight="1" x14ac:dyDescent="0.3">
      <c r="A27" s="118"/>
      <c r="B27" s="126"/>
      <c r="C27" s="125"/>
      <c r="D27" s="126"/>
      <c r="E27" s="125"/>
      <c r="F27" s="126"/>
      <c r="G27" s="125"/>
      <c r="H27" s="124">
        <f t="shared" si="0"/>
        <v>0</v>
      </c>
    </row>
    <row r="28" spans="1:8" ht="18.75" customHeight="1" x14ac:dyDescent="0.3">
      <c r="A28" s="76"/>
      <c r="B28" s="126"/>
      <c r="C28" s="125"/>
      <c r="D28" s="126"/>
      <c r="E28" s="125"/>
      <c r="F28" s="126"/>
      <c r="G28" s="125"/>
      <c r="H28" s="124">
        <f t="shared" si="0"/>
        <v>0</v>
      </c>
    </row>
    <row r="29" spans="1:8" ht="18.75" customHeight="1" x14ac:dyDescent="0.3">
      <c r="A29" s="76"/>
      <c r="B29" s="126"/>
      <c r="C29" s="125"/>
      <c r="D29" s="126"/>
      <c r="E29" s="125"/>
      <c r="F29" s="126"/>
      <c r="G29" s="125"/>
      <c r="H29" s="124">
        <f t="shared" si="0"/>
        <v>0</v>
      </c>
    </row>
    <row r="30" spans="1:8" ht="13" thickBot="1" x14ac:dyDescent="0.3">
      <c r="A30" s="129"/>
      <c r="B30" s="126"/>
      <c r="C30" s="125"/>
      <c r="D30" s="126"/>
      <c r="E30" s="125"/>
      <c r="F30" s="126"/>
      <c r="G30" s="125"/>
      <c r="H30" s="124">
        <f t="shared" si="0"/>
        <v>0</v>
      </c>
    </row>
    <row r="31" spans="1:8" ht="9.75" customHeight="1" thickBot="1" x14ac:dyDescent="0.35">
      <c r="A31" s="64"/>
      <c r="B31" s="130"/>
      <c r="C31" s="112"/>
      <c r="D31" s="68"/>
      <c r="F31" s="68"/>
      <c r="H31" s="68"/>
    </row>
    <row r="32" spans="1:8" ht="13.5" thickBot="1" x14ac:dyDescent="0.35">
      <c r="A32" s="69" t="s">
        <v>66</v>
      </c>
      <c r="B32" s="70">
        <f>SUM(B10:B30)</f>
        <v>0</v>
      </c>
      <c r="C32" s="71"/>
      <c r="D32" s="70">
        <f>SUM(D10:D30)</f>
        <v>0</v>
      </c>
      <c r="E32" s="72"/>
      <c r="F32" s="70">
        <f>SUM(F10:F30)</f>
        <v>0</v>
      </c>
      <c r="G32" s="72"/>
      <c r="H32" s="70">
        <f>SUM(H10:H30)</f>
        <v>0</v>
      </c>
    </row>
    <row r="33" spans="1:12" ht="13" x14ac:dyDescent="0.3">
      <c r="A33" s="69"/>
      <c r="B33" s="73"/>
      <c r="C33" s="73"/>
      <c r="D33" s="73"/>
      <c r="F33" s="73"/>
      <c r="H33" s="74"/>
    </row>
    <row r="34" spans="1:12" ht="13" x14ac:dyDescent="0.3">
      <c r="B34" s="73"/>
      <c r="C34" s="73"/>
      <c r="D34" s="73"/>
      <c r="F34" s="73"/>
      <c r="H34" s="73"/>
    </row>
    <row r="35" spans="1:12" ht="13" x14ac:dyDescent="0.3">
      <c r="A35" s="205"/>
      <c r="B35" s="205"/>
      <c r="C35" s="205"/>
      <c r="D35" s="205"/>
      <c r="E35" s="205"/>
      <c r="F35" s="205"/>
      <c r="G35" s="205"/>
      <c r="H35" s="205"/>
    </row>
    <row r="36" spans="1:12" ht="15" customHeight="1" x14ac:dyDescent="0.25"/>
    <row r="37" spans="1:12" ht="25.9" customHeight="1" x14ac:dyDescent="0.3">
      <c r="A37" s="203" t="s">
        <v>67</v>
      </c>
      <c r="B37" s="203"/>
      <c r="C37" s="203"/>
      <c r="D37" s="203"/>
      <c r="E37" s="203"/>
      <c r="F37" s="203"/>
      <c r="G37" s="203"/>
      <c r="H37" s="203"/>
    </row>
    <row r="38" spans="1:12" ht="14" x14ac:dyDescent="0.3">
      <c r="A38" s="75"/>
    </row>
    <row r="39" spans="1:12" x14ac:dyDescent="0.25">
      <c r="A39" s="112"/>
      <c r="B39" s="112"/>
      <c r="C39" s="112"/>
      <c r="D39" s="112"/>
      <c r="E39" s="112"/>
      <c r="F39" s="112"/>
      <c r="G39" s="112"/>
      <c r="I39" s="112"/>
      <c r="J39" s="112"/>
      <c r="K39" s="112"/>
      <c r="L39" s="112"/>
    </row>
    <row r="40" spans="1:12" x14ac:dyDescent="0.25">
      <c r="A40" s="204"/>
      <c r="B40" s="204"/>
      <c r="C40" s="112"/>
      <c r="D40" s="131"/>
      <c r="E40" s="112"/>
      <c r="F40" s="131"/>
      <c r="G40" s="112"/>
      <c r="I40" s="112"/>
      <c r="L40" s="112"/>
    </row>
    <row r="41" spans="1:12" x14ac:dyDescent="0.25">
      <c r="A41" s="112" t="s">
        <v>68</v>
      </c>
      <c r="B41" s="112"/>
      <c r="C41" s="112"/>
      <c r="D41" s="112" t="s">
        <v>69</v>
      </c>
      <c r="E41" s="112"/>
      <c r="F41" s="112" t="s">
        <v>70</v>
      </c>
      <c r="G41" s="112"/>
      <c r="I41" s="132"/>
      <c r="L41" s="112"/>
    </row>
    <row r="42" spans="1:12" x14ac:dyDescent="0.25">
      <c r="A42" s="112"/>
      <c r="B42" s="112"/>
      <c r="C42" s="112"/>
      <c r="D42" s="112"/>
      <c r="E42" s="112"/>
      <c r="F42" s="112"/>
      <c r="G42" s="112"/>
      <c r="I42" s="112"/>
      <c r="J42" s="112"/>
      <c r="K42" s="112"/>
      <c r="L42" s="112"/>
    </row>
    <row r="43" spans="1:12" x14ac:dyDescent="0.25">
      <c r="A43" s="199"/>
      <c r="B43" s="199"/>
      <c r="C43" s="199"/>
      <c r="D43" s="199"/>
      <c r="E43" s="112"/>
      <c r="F43" s="112" t="s">
        <v>71</v>
      </c>
      <c r="I43" s="112"/>
      <c r="J43" s="112"/>
      <c r="K43" s="112"/>
      <c r="L43" s="112"/>
    </row>
    <row r="44" spans="1:12" x14ac:dyDescent="0.25">
      <c r="A44" s="112"/>
      <c r="B44" s="112"/>
      <c r="C44" s="112"/>
      <c r="D44" s="112"/>
      <c r="E44" s="112"/>
      <c r="F44" s="112"/>
      <c r="G44" s="112"/>
      <c r="I44" s="112"/>
      <c r="J44" s="112"/>
      <c r="K44" s="112"/>
      <c r="L44" s="112"/>
    </row>
    <row r="45" spans="1:12" x14ac:dyDescent="0.25">
      <c r="A45" s="200"/>
      <c r="B45" s="200"/>
      <c r="C45" s="112"/>
      <c r="D45" s="133"/>
      <c r="E45" s="112"/>
      <c r="F45" s="131"/>
      <c r="G45" s="112"/>
      <c r="I45" s="112"/>
      <c r="L45" s="112"/>
    </row>
    <row r="46" spans="1:12" x14ac:dyDescent="0.25">
      <c r="A46" s="112" t="s">
        <v>72</v>
      </c>
      <c r="B46" s="112"/>
      <c r="C46" s="112"/>
      <c r="D46" s="112" t="s">
        <v>69</v>
      </c>
      <c r="E46" s="112"/>
      <c r="F46" s="112" t="s">
        <v>70</v>
      </c>
      <c r="G46" s="112"/>
      <c r="I46" s="132"/>
      <c r="L46" s="112"/>
    </row>
    <row r="47" spans="1:12" x14ac:dyDescent="0.25">
      <c r="A47" s="112"/>
      <c r="B47" s="112"/>
      <c r="C47" s="112"/>
      <c r="D47" s="112"/>
      <c r="E47" s="112"/>
      <c r="F47" s="112"/>
      <c r="G47" s="112"/>
      <c r="I47" s="112"/>
      <c r="J47" s="112"/>
      <c r="K47" s="112"/>
      <c r="L47" s="112"/>
    </row>
    <row r="48" spans="1:12" x14ac:dyDescent="0.25">
      <c r="A48" s="199"/>
      <c r="B48" s="199"/>
      <c r="C48" s="199"/>
      <c r="D48" s="199"/>
      <c r="E48" s="112"/>
      <c r="F48" s="112" t="s">
        <v>71</v>
      </c>
      <c r="I48" s="112"/>
      <c r="J48" s="112"/>
      <c r="K48" s="112"/>
      <c r="L48" s="112"/>
    </row>
  </sheetData>
  <sheetProtection algorithmName="SHA-512" hashValue="p9AoHYgMTKdsHOBBsq9Rann10Gt+vDlxNQA7Kf7yL6yUBSjFew01g4/hWY0MwmJmWCeo63GAif/NtDdtyohfFA==" saltValue="GaCDME3JUW/HI5DVzkL+8A==" spinCount="100000" sheet="1" objects="1" scenarios="1"/>
  <mergeCells count="9">
    <mergeCell ref="A48:D48"/>
    <mergeCell ref="A45:B45"/>
    <mergeCell ref="A43:D43"/>
    <mergeCell ref="A3:H3"/>
    <mergeCell ref="A1:H1"/>
    <mergeCell ref="A2:H2"/>
    <mergeCell ref="A37:H37"/>
    <mergeCell ref="A40:B40"/>
    <mergeCell ref="A35:H35"/>
  </mergeCells>
  <phoneticPr fontId="2" type="noConversion"/>
  <dataValidations count="1">
    <dataValidation type="decimal" operator="greaterThan" allowBlank="1" showInputMessage="1" showErrorMessage="1" errorTitle="Incorrect Value" error="Please enter a valid number" sqref="B12:B30 D12:D30 F12:F30" xr:uid="{00000000-0002-0000-0200-000000000000}">
      <formula1>0</formula1>
    </dataValidation>
  </dataValidations>
  <printOptions horizontalCentered="1"/>
  <pageMargins left="0.25" right="0.25" top="0.25" bottom="0.25" header="0.3" footer="0.3"/>
  <pageSetup scale="86" firstPageNumber="21" orientation="portrait" useFirstPageNumber="1"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59999389629810485"/>
    <pageSetUpPr fitToPage="1"/>
  </sheetPr>
  <dimension ref="A1:L60"/>
  <sheetViews>
    <sheetView showGridLines="0" topLeftCell="A14" zoomScaleNormal="100" workbookViewId="0">
      <selection activeCell="A2" sqref="A2:I2"/>
    </sheetView>
  </sheetViews>
  <sheetFormatPr defaultColWidth="9.1796875" defaultRowHeight="12.5" x14ac:dyDescent="0.25"/>
  <cols>
    <col min="1" max="1" width="2.81640625" customWidth="1"/>
    <col min="2" max="2" width="31.453125" customWidth="1"/>
    <col min="3" max="3" width="18.7265625" customWidth="1"/>
    <col min="4" max="4" width="2.7265625" customWidth="1"/>
    <col min="5" max="5" width="19.7265625" customWidth="1"/>
    <col min="6" max="6" width="2.7265625" customWidth="1"/>
    <col min="7" max="7" width="19.7265625" customWidth="1"/>
    <col min="8" max="8" width="3.453125" customWidth="1"/>
    <col min="9" max="9" width="20.54296875" customWidth="1"/>
    <col min="10" max="10" width="10.26953125" customWidth="1"/>
    <col min="11" max="11" width="12.1796875" customWidth="1"/>
  </cols>
  <sheetData>
    <row r="1" spans="1:11" ht="18" x14ac:dyDescent="0.4">
      <c r="B1" s="202" t="s">
        <v>73</v>
      </c>
      <c r="C1" s="202"/>
      <c r="D1" s="202"/>
      <c r="E1" s="202"/>
      <c r="F1" s="202"/>
      <c r="G1" s="202"/>
      <c r="H1" s="202"/>
      <c r="I1" s="202"/>
      <c r="J1" s="6"/>
      <c r="K1" s="6"/>
    </row>
    <row r="2" spans="1:11" ht="15.5" x14ac:dyDescent="0.35">
      <c r="A2" s="201" t="s">
        <v>74</v>
      </c>
      <c r="B2" s="201"/>
      <c r="C2" s="201"/>
      <c r="D2" s="201"/>
      <c r="E2" s="201"/>
      <c r="F2" s="201"/>
      <c r="G2" s="201"/>
      <c r="H2" s="201"/>
      <c r="I2" s="201"/>
    </row>
    <row r="3" spans="1:11" ht="15.5" x14ac:dyDescent="0.35">
      <c r="B3" s="201" t="s">
        <v>75</v>
      </c>
      <c r="C3" s="201"/>
      <c r="D3" s="201"/>
      <c r="E3" s="201"/>
      <c r="F3" s="201"/>
      <c r="G3" s="201"/>
      <c r="H3" s="201"/>
      <c r="I3" s="201"/>
      <c r="J3" s="7"/>
    </row>
    <row r="4" spans="1:11" ht="8.25" customHeight="1" x14ac:dyDescent="0.35">
      <c r="J4" s="7"/>
    </row>
    <row r="5" spans="1:11" ht="16" thickBot="1" x14ac:dyDescent="0.4">
      <c r="B5" s="117"/>
      <c r="C5" s="117"/>
      <c r="D5" s="117"/>
      <c r="E5" s="117"/>
      <c r="F5" s="117"/>
      <c r="G5" s="117"/>
      <c r="H5" s="117"/>
      <c r="I5" s="117"/>
      <c r="J5" s="7"/>
    </row>
    <row r="6" spans="1:11" ht="19.5" customHeight="1" x14ac:dyDescent="0.25">
      <c r="B6" s="77"/>
      <c r="C6" s="63" t="s">
        <v>43</v>
      </c>
      <c r="E6" s="63" t="s">
        <v>44</v>
      </c>
      <c r="G6" s="63" t="s">
        <v>45</v>
      </c>
      <c r="I6" s="63" t="s">
        <v>46</v>
      </c>
    </row>
    <row r="7" spans="1:11" ht="46.5" customHeight="1" thickBot="1" x14ac:dyDescent="0.35">
      <c r="B7" s="64" t="s">
        <v>47</v>
      </c>
      <c r="C7" s="65" t="s">
        <v>48</v>
      </c>
      <c r="E7" s="65" t="s">
        <v>49</v>
      </c>
      <c r="G7" s="65" t="s">
        <v>76</v>
      </c>
      <c r="I7" s="65" t="s">
        <v>51</v>
      </c>
    </row>
    <row r="8" spans="1:11" ht="13" x14ac:dyDescent="0.3">
      <c r="B8" s="64"/>
      <c r="C8" s="112"/>
      <c r="D8" s="112"/>
      <c r="E8" s="112"/>
      <c r="G8" s="112"/>
      <c r="I8" s="112"/>
    </row>
    <row r="9" spans="1:11" ht="13" x14ac:dyDescent="0.3">
      <c r="A9" s="76" t="s">
        <v>52</v>
      </c>
      <c r="C9" s="134">
        <f>+'Table (1)Personnel'!F37</f>
        <v>0</v>
      </c>
      <c r="D9" s="112"/>
      <c r="E9" s="129"/>
      <c r="G9" s="129"/>
      <c r="I9" s="124">
        <f t="shared" ref="I9:I47" si="0">C9+E9+G9</f>
        <v>0</v>
      </c>
    </row>
    <row r="10" spans="1:11" ht="13" x14ac:dyDescent="0.3">
      <c r="B10" s="78" t="s">
        <v>77</v>
      </c>
      <c r="C10" s="127"/>
      <c r="D10" s="128"/>
      <c r="E10" s="127"/>
      <c r="F10" s="67"/>
      <c r="G10" s="127"/>
      <c r="I10" s="127"/>
    </row>
    <row r="11" spans="1:11" ht="13" x14ac:dyDescent="0.3">
      <c r="A11" s="207" t="s">
        <v>78</v>
      </c>
      <c r="B11" s="207"/>
      <c r="C11" s="135"/>
      <c r="D11" s="128"/>
      <c r="E11" s="135"/>
      <c r="F11" s="128"/>
      <c r="G11" s="135"/>
      <c r="H11" s="112"/>
      <c r="I11" s="124">
        <f t="shared" si="0"/>
        <v>0</v>
      </c>
    </row>
    <row r="12" spans="1:11" ht="13" x14ac:dyDescent="0.3">
      <c r="A12" s="64" t="s">
        <v>79</v>
      </c>
      <c r="B12" s="64"/>
      <c r="C12" s="136"/>
      <c r="D12" s="128"/>
      <c r="E12" s="136"/>
      <c r="F12" s="128"/>
      <c r="G12" s="136"/>
      <c r="I12" s="127"/>
    </row>
    <row r="13" spans="1:11" ht="13" x14ac:dyDescent="0.3">
      <c r="B13" s="76" t="s">
        <v>80</v>
      </c>
      <c r="C13" s="135"/>
      <c r="D13" s="128"/>
      <c r="E13" s="135"/>
      <c r="F13" s="128"/>
      <c r="G13" s="135"/>
      <c r="H13" s="112"/>
      <c r="I13" s="124">
        <f t="shared" si="0"/>
        <v>0</v>
      </c>
      <c r="K13" t="s">
        <v>81</v>
      </c>
    </row>
    <row r="14" spans="1:11" ht="13" x14ac:dyDescent="0.3">
      <c r="B14" s="76" t="s">
        <v>82</v>
      </c>
      <c r="C14" s="135"/>
      <c r="D14" s="128"/>
      <c r="E14" s="135"/>
      <c r="F14" s="128"/>
      <c r="G14" s="135"/>
      <c r="H14" s="112"/>
      <c r="I14" s="124">
        <f t="shared" si="0"/>
        <v>0</v>
      </c>
    </row>
    <row r="15" spans="1:11" ht="13" x14ac:dyDescent="0.3">
      <c r="B15" s="76" t="s">
        <v>83</v>
      </c>
      <c r="C15" s="135"/>
      <c r="D15" s="128"/>
      <c r="E15" s="135"/>
      <c r="F15" s="128"/>
      <c r="G15" s="135"/>
      <c r="H15" s="112"/>
      <c r="I15" s="124">
        <f t="shared" si="0"/>
        <v>0</v>
      </c>
    </row>
    <row r="16" spans="1:11" ht="13" x14ac:dyDescent="0.3">
      <c r="B16" s="76" t="s">
        <v>84</v>
      </c>
      <c r="C16" s="135"/>
      <c r="D16" s="128"/>
      <c r="E16" s="135"/>
      <c r="F16" s="128"/>
      <c r="G16" s="135"/>
      <c r="H16" s="112"/>
      <c r="I16" s="124">
        <f t="shared" si="0"/>
        <v>0</v>
      </c>
    </row>
    <row r="17" spans="1:9" ht="13" x14ac:dyDescent="0.3">
      <c r="B17" s="76" t="s">
        <v>85</v>
      </c>
      <c r="C17" s="135"/>
      <c r="D17" s="128"/>
      <c r="E17" s="135"/>
      <c r="F17" s="128"/>
      <c r="G17" s="135"/>
      <c r="H17" s="112"/>
      <c r="I17" s="124">
        <f t="shared" si="0"/>
        <v>0</v>
      </c>
    </row>
    <row r="18" spans="1:9" ht="13" x14ac:dyDescent="0.3">
      <c r="B18" s="76" t="s">
        <v>86</v>
      </c>
      <c r="C18" s="135"/>
      <c r="D18" s="128"/>
      <c r="E18" s="135"/>
      <c r="F18" s="128"/>
      <c r="G18" s="135"/>
      <c r="H18" s="112"/>
      <c r="I18" s="124">
        <f t="shared" si="0"/>
        <v>0</v>
      </c>
    </row>
    <row r="19" spans="1:9" ht="13" x14ac:dyDescent="0.3">
      <c r="B19" s="76" t="s">
        <v>87</v>
      </c>
      <c r="C19" s="135"/>
      <c r="D19" s="128"/>
      <c r="E19" s="135"/>
      <c r="F19" s="128"/>
      <c r="G19" s="135"/>
      <c r="H19" s="112"/>
      <c r="I19" s="124">
        <f t="shared" si="0"/>
        <v>0</v>
      </c>
    </row>
    <row r="20" spans="1:9" ht="13" x14ac:dyDescent="0.3">
      <c r="B20" s="76" t="s">
        <v>88</v>
      </c>
      <c r="C20" s="135"/>
      <c r="D20" s="128"/>
      <c r="E20" s="135"/>
      <c r="F20" s="128"/>
      <c r="G20" s="135"/>
      <c r="H20" s="112"/>
      <c r="I20" s="124">
        <f t="shared" si="0"/>
        <v>0</v>
      </c>
    </row>
    <row r="21" spans="1:9" ht="13" x14ac:dyDescent="0.3">
      <c r="B21" s="76" t="s">
        <v>89</v>
      </c>
      <c r="C21" s="135"/>
      <c r="D21" s="128"/>
      <c r="E21" s="135"/>
      <c r="F21" s="128"/>
      <c r="G21" s="135"/>
      <c r="H21" s="112"/>
      <c r="I21" s="124">
        <f t="shared" si="0"/>
        <v>0</v>
      </c>
    </row>
    <row r="22" spans="1:9" ht="13" x14ac:dyDescent="0.3">
      <c r="B22" s="76" t="s">
        <v>90</v>
      </c>
      <c r="C22" s="135"/>
      <c r="D22" s="128"/>
      <c r="E22" s="135"/>
      <c r="F22" s="128"/>
      <c r="G22" s="135"/>
      <c r="H22" s="112"/>
      <c r="I22" s="124">
        <f t="shared" si="0"/>
        <v>0</v>
      </c>
    </row>
    <row r="23" spans="1:9" ht="26" x14ac:dyDescent="0.3">
      <c r="B23" s="83" t="s">
        <v>91</v>
      </c>
      <c r="C23" s="135"/>
      <c r="D23" s="128"/>
      <c r="E23" s="135"/>
      <c r="F23" s="128"/>
      <c r="G23" s="135"/>
      <c r="H23" s="112"/>
      <c r="I23" s="124">
        <f t="shared" si="0"/>
        <v>0</v>
      </c>
    </row>
    <row r="24" spans="1:9" ht="13" x14ac:dyDescent="0.3">
      <c r="B24" s="76" t="s">
        <v>65</v>
      </c>
      <c r="C24" s="135"/>
      <c r="D24" s="80"/>
      <c r="E24" s="135"/>
      <c r="F24" s="80"/>
      <c r="G24" s="135"/>
      <c r="I24" s="124">
        <f t="shared" si="0"/>
        <v>0</v>
      </c>
    </row>
    <row r="25" spans="1:9" ht="27" customHeight="1" x14ac:dyDescent="0.3">
      <c r="A25" s="203" t="s">
        <v>92</v>
      </c>
      <c r="B25" s="203"/>
      <c r="C25" s="136"/>
      <c r="D25" s="128"/>
      <c r="E25" s="136"/>
      <c r="F25" s="128"/>
      <c r="G25" s="136"/>
      <c r="H25" s="112"/>
      <c r="I25" s="127"/>
    </row>
    <row r="26" spans="1:9" ht="13" x14ac:dyDescent="0.3">
      <c r="B26" s="76" t="s">
        <v>93</v>
      </c>
      <c r="C26" s="135"/>
      <c r="D26" s="128"/>
      <c r="E26" s="135"/>
      <c r="F26" s="128"/>
      <c r="G26" s="135"/>
      <c r="H26" s="112"/>
      <c r="I26" s="124">
        <f t="shared" ref="I26:I31" si="1">C26+E26+G26</f>
        <v>0</v>
      </c>
    </row>
    <row r="27" spans="1:9" ht="13" x14ac:dyDescent="0.3">
      <c r="B27" s="76" t="s">
        <v>94</v>
      </c>
      <c r="C27" s="135"/>
      <c r="D27" s="128"/>
      <c r="E27" s="135"/>
      <c r="F27" s="128"/>
      <c r="G27" s="135"/>
      <c r="H27" s="112"/>
      <c r="I27" s="124">
        <f t="shared" si="1"/>
        <v>0</v>
      </c>
    </row>
    <row r="28" spans="1:9" ht="13" x14ac:dyDescent="0.3">
      <c r="B28" s="76" t="s">
        <v>95</v>
      </c>
      <c r="C28" s="135"/>
      <c r="D28" s="128"/>
      <c r="E28" s="135"/>
      <c r="F28" s="128"/>
      <c r="G28" s="135"/>
      <c r="H28" s="112"/>
      <c r="I28" s="124">
        <f t="shared" si="1"/>
        <v>0</v>
      </c>
    </row>
    <row r="29" spans="1:9" ht="13" x14ac:dyDescent="0.3">
      <c r="B29" s="76" t="s">
        <v>96</v>
      </c>
      <c r="C29" s="135"/>
      <c r="D29" s="128"/>
      <c r="E29" s="135"/>
      <c r="F29" s="128"/>
      <c r="G29" s="135"/>
      <c r="H29" s="112"/>
      <c r="I29" s="124">
        <f t="shared" si="1"/>
        <v>0</v>
      </c>
    </row>
    <row r="30" spans="1:9" ht="13" x14ac:dyDescent="0.3">
      <c r="B30" s="76" t="s">
        <v>97</v>
      </c>
      <c r="C30" s="135"/>
      <c r="D30" s="128"/>
      <c r="E30" s="135"/>
      <c r="F30" s="128"/>
      <c r="G30" s="135"/>
      <c r="H30" s="112"/>
      <c r="I30" s="124">
        <f t="shared" si="1"/>
        <v>0</v>
      </c>
    </row>
    <row r="31" spans="1:9" ht="13" x14ac:dyDescent="0.3">
      <c r="B31" s="76" t="s">
        <v>65</v>
      </c>
      <c r="C31" s="135"/>
      <c r="D31" s="128"/>
      <c r="E31" s="135"/>
      <c r="F31" s="128"/>
      <c r="G31" s="135"/>
      <c r="H31" s="112"/>
      <c r="I31" s="124">
        <f t="shared" si="1"/>
        <v>0</v>
      </c>
    </row>
    <row r="32" spans="1:9" ht="13" x14ac:dyDescent="0.3">
      <c r="B32" s="76"/>
      <c r="C32" s="135"/>
      <c r="D32" s="128"/>
      <c r="E32" s="135"/>
      <c r="F32" s="128"/>
      <c r="G32" s="135"/>
      <c r="H32" s="112"/>
      <c r="I32" s="124">
        <f t="shared" si="0"/>
        <v>0</v>
      </c>
    </row>
    <row r="33" spans="2:11" ht="13" x14ac:dyDescent="0.3">
      <c r="B33" s="78" t="s">
        <v>98</v>
      </c>
      <c r="C33" s="136"/>
      <c r="D33" s="128"/>
      <c r="E33" s="136"/>
      <c r="F33" s="128"/>
      <c r="G33" s="136"/>
      <c r="H33" s="112"/>
      <c r="I33" s="127"/>
    </row>
    <row r="34" spans="2:11" ht="13" x14ac:dyDescent="0.3">
      <c r="B34" s="76" t="s">
        <v>99</v>
      </c>
      <c r="C34" s="135"/>
      <c r="D34" s="125"/>
      <c r="E34" s="135"/>
      <c r="F34" s="125"/>
      <c r="G34" s="135"/>
      <c r="H34" s="112"/>
      <c r="I34" s="124">
        <f t="shared" si="0"/>
        <v>0</v>
      </c>
    </row>
    <row r="35" spans="2:11" ht="13" x14ac:dyDescent="0.3">
      <c r="B35" s="76" t="s">
        <v>100</v>
      </c>
      <c r="C35" s="135"/>
      <c r="D35" s="125"/>
      <c r="E35" s="135"/>
      <c r="F35" s="125"/>
      <c r="G35" s="135"/>
      <c r="H35" s="112"/>
      <c r="I35" s="124">
        <f t="shared" si="0"/>
        <v>0</v>
      </c>
    </row>
    <row r="36" spans="2:11" ht="13" x14ac:dyDescent="0.3">
      <c r="B36" s="76" t="s">
        <v>101</v>
      </c>
      <c r="C36" s="135"/>
      <c r="D36" s="125"/>
      <c r="E36" s="135"/>
      <c r="F36" s="125"/>
      <c r="G36" s="135"/>
      <c r="H36" s="112"/>
      <c r="I36" s="124">
        <f t="shared" si="0"/>
        <v>0</v>
      </c>
      <c r="K36" t="s">
        <v>81</v>
      </c>
    </row>
    <row r="37" spans="2:11" ht="13" x14ac:dyDescent="0.3">
      <c r="B37" s="76"/>
      <c r="C37" s="135"/>
      <c r="D37" s="125"/>
      <c r="E37" s="135"/>
      <c r="F37" s="125"/>
      <c r="G37" s="135"/>
      <c r="H37" s="112"/>
      <c r="I37" s="124"/>
    </row>
    <row r="38" spans="2:11" ht="13" x14ac:dyDescent="0.3">
      <c r="B38" s="76" t="s">
        <v>102</v>
      </c>
      <c r="C38" s="135"/>
      <c r="D38" s="125"/>
      <c r="E38" s="135"/>
      <c r="F38" s="125"/>
      <c r="G38" s="135"/>
      <c r="H38" s="112"/>
      <c r="I38" s="124">
        <f t="shared" si="0"/>
        <v>0</v>
      </c>
    </row>
    <row r="39" spans="2:11" ht="13" x14ac:dyDescent="0.3">
      <c r="B39" s="76" t="s">
        <v>103</v>
      </c>
      <c r="C39" s="135"/>
      <c r="D39" s="125"/>
      <c r="E39" s="135"/>
      <c r="F39" s="125"/>
      <c r="G39" s="135"/>
      <c r="H39" s="112"/>
      <c r="I39" s="124">
        <f t="shared" si="0"/>
        <v>0</v>
      </c>
    </row>
    <row r="40" spans="2:11" ht="13" x14ac:dyDescent="0.3">
      <c r="B40" s="76" t="s">
        <v>104</v>
      </c>
      <c r="C40" s="135"/>
      <c r="D40" s="125"/>
      <c r="E40" s="135"/>
      <c r="F40" s="125"/>
      <c r="G40" s="135"/>
      <c r="H40" s="112"/>
      <c r="I40" s="124">
        <f t="shared" si="0"/>
        <v>0</v>
      </c>
    </row>
    <row r="41" spans="2:11" ht="13" x14ac:dyDescent="0.3">
      <c r="B41" s="76" t="s">
        <v>105</v>
      </c>
      <c r="C41" s="135"/>
      <c r="D41" s="125"/>
      <c r="E41" s="135"/>
      <c r="F41" s="125"/>
      <c r="G41" s="135"/>
      <c r="H41" s="112"/>
      <c r="I41" s="124">
        <f t="shared" si="0"/>
        <v>0</v>
      </c>
    </row>
    <row r="42" spans="2:11" ht="13" x14ac:dyDescent="0.3">
      <c r="B42" s="76" t="s">
        <v>106</v>
      </c>
      <c r="C42" s="135"/>
      <c r="D42" s="125"/>
      <c r="E42" s="135"/>
      <c r="F42" s="125"/>
      <c r="G42" s="135"/>
      <c r="H42" s="112"/>
      <c r="I42" s="124">
        <f t="shared" si="0"/>
        <v>0</v>
      </c>
    </row>
    <row r="43" spans="2:11" ht="13" x14ac:dyDescent="0.3">
      <c r="B43" s="76" t="s">
        <v>107</v>
      </c>
      <c r="C43" s="135"/>
      <c r="D43" s="125"/>
      <c r="E43" s="135"/>
      <c r="F43" s="125"/>
      <c r="G43" s="135"/>
      <c r="H43" s="112"/>
      <c r="I43" s="124">
        <f t="shared" si="0"/>
        <v>0</v>
      </c>
    </row>
    <row r="44" spans="2:11" ht="13" x14ac:dyDescent="0.3">
      <c r="B44" s="76" t="s">
        <v>108</v>
      </c>
      <c r="C44" s="135"/>
      <c r="D44" s="137"/>
      <c r="E44" s="135"/>
      <c r="F44" s="125"/>
      <c r="G44" s="135"/>
      <c r="H44" s="112"/>
      <c r="I44" s="124">
        <f t="shared" si="0"/>
        <v>0</v>
      </c>
    </row>
    <row r="45" spans="2:11" ht="13" x14ac:dyDescent="0.3">
      <c r="B45" s="76" t="s">
        <v>65</v>
      </c>
      <c r="C45" s="135"/>
      <c r="D45" s="137"/>
      <c r="E45" s="135"/>
      <c r="F45" s="125"/>
      <c r="G45" s="135"/>
      <c r="H45" s="112"/>
      <c r="I45" s="124">
        <f t="shared" si="0"/>
        <v>0</v>
      </c>
    </row>
    <row r="46" spans="2:11" ht="13" x14ac:dyDescent="0.3">
      <c r="B46" s="118" t="s">
        <v>109</v>
      </c>
      <c r="C46" s="135"/>
      <c r="D46" s="125"/>
      <c r="E46" s="135"/>
      <c r="F46" s="125"/>
      <c r="G46" s="135"/>
      <c r="H46" s="112"/>
      <c r="I46" s="124">
        <f t="shared" si="0"/>
        <v>0</v>
      </c>
    </row>
    <row r="47" spans="2:11" ht="13" thickBot="1" x14ac:dyDescent="0.3">
      <c r="B47" s="4"/>
      <c r="C47" s="135"/>
      <c r="D47" s="125"/>
      <c r="E47" s="135"/>
      <c r="F47" s="79"/>
      <c r="G47" s="135"/>
      <c r="I47" s="124">
        <f t="shared" si="0"/>
        <v>0</v>
      </c>
    </row>
    <row r="48" spans="2:11" ht="13.5" thickBot="1" x14ac:dyDescent="0.35">
      <c r="B48" s="69" t="s">
        <v>66</v>
      </c>
      <c r="C48" s="70">
        <f>SUM(C9:C47)</f>
        <v>0</v>
      </c>
      <c r="D48" s="71"/>
      <c r="E48" s="70">
        <f>SUM(E9:E47)</f>
        <v>0</v>
      </c>
      <c r="F48" s="81"/>
      <c r="G48" s="70">
        <f>SUM(G9:G47)</f>
        <v>0</v>
      </c>
      <c r="H48" s="81"/>
      <c r="I48" s="70">
        <f>SUM(I9:I47)</f>
        <v>0</v>
      </c>
    </row>
    <row r="49" spans="2:12" ht="13" x14ac:dyDescent="0.3">
      <c r="B49" s="69"/>
      <c r="C49" s="73"/>
      <c r="D49" s="73"/>
      <c r="E49" s="73"/>
      <c r="G49" s="73"/>
      <c r="I49" s="74"/>
    </row>
    <row r="50" spans="2:12" ht="24.75" customHeight="1" x14ac:dyDescent="0.3">
      <c r="B50" s="203" t="s">
        <v>67</v>
      </c>
      <c r="C50" s="203"/>
      <c r="D50" s="203"/>
      <c r="E50" s="203"/>
      <c r="F50" s="203"/>
      <c r="G50" s="203"/>
      <c r="H50" s="203"/>
      <c r="I50" s="203"/>
    </row>
    <row r="51" spans="2:12" x14ac:dyDescent="0.25">
      <c r="B51" s="112"/>
      <c r="C51" s="112"/>
      <c r="D51" s="112"/>
      <c r="E51" s="112"/>
      <c r="F51" s="112"/>
      <c r="G51" s="112"/>
      <c r="H51" s="112"/>
      <c r="I51" s="112"/>
      <c r="J51" s="112"/>
      <c r="K51" s="112"/>
      <c r="L51" s="112"/>
    </row>
    <row r="52" spans="2:12" x14ac:dyDescent="0.25">
      <c r="B52" s="204"/>
      <c r="C52" s="204"/>
      <c r="D52" s="112"/>
      <c r="E52" s="131"/>
      <c r="F52" s="112"/>
      <c r="G52" s="131"/>
      <c r="H52" s="112"/>
      <c r="I52" s="112"/>
      <c r="L52" s="112"/>
    </row>
    <row r="53" spans="2:12" x14ac:dyDescent="0.25">
      <c r="B53" s="112" t="s">
        <v>68</v>
      </c>
      <c r="C53" s="112"/>
      <c r="D53" s="112"/>
      <c r="E53" s="112" t="s">
        <v>69</v>
      </c>
      <c r="F53" s="112"/>
      <c r="G53" s="112" t="s">
        <v>70</v>
      </c>
      <c r="H53" s="112"/>
      <c r="I53" s="132"/>
      <c r="L53" s="112"/>
    </row>
    <row r="54" spans="2:12" x14ac:dyDescent="0.25">
      <c r="B54" s="112"/>
      <c r="C54" s="112"/>
      <c r="D54" s="112"/>
      <c r="E54" s="112"/>
      <c r="F54" s="112"/>
      <c r="G54" s="112"/>
      <c r="H54" s="112"/>
      <c r="I54" s="112"/>
      <c r="J54" s="112"/>
      <c r="K54" s="112"/>
      <c r="L54" s="112"/>
    </row>
    <row r="55" spans="2:12" x14ac:dyDescent="0.25">
      <c r="B55" s="206"/>
      <c r="C55" s="206"/>
      <c r="D55" s="206"/>
      <c r="E55" s="206"/>
      <c r="F55" s="112"/>
      <c r="G55" s="112" t="s">
        <v>71</v>
      </c>
      <c r="I55" s="112"/>
      <c r="J55" s="112"/>
      <c r="K55" s="112"/>
      <c r="L55" s="112"/>
    </row>
    <row r="56" spans="2:12" x14ac:dyDescent="0.25">
      <c r="B56" s="112"/>
      <c r="C56" s="112"/>
      <c r="D56" s="112"/>
      <c r="E56" s="112"/>
      <c r="F56" s="112"/>
      <c r="G56" s="112"/>
      <c r="H56" s="112"/>
      <c r="I56" s="112"/>
      <c r="J56" s="112"/>
      <c r="K56" s="112"/>
      <c r="L56" s="112"/>
    </row>
    <row r="57" spans="2:12" x14ac:dyDescent="0.25">
      <c r="B57" s="204"/>
      <c r="C57" s="204"/>
      <c r="D57" s="112"/>
      <c r="E57" s="131"/>
      <c r="F57" s="112"/>
      <c r="G57" s="131"/>
      <c r="H57" s="112"/>
      <c r="I57" s="112"/>
      <c r="L57" s="112"/>
    </row>
    <row r="58" spans="2:12" x14ac:dyDescent="0.25">
      <c r="B58" s="112" t="s">
        <v>72</v>
      </c>
      <c r="C58" s="112"/>
      <c r="D58" s="112"/>
      <c r="E58" s="112" t="s">
        <v>69</v>
      </c>
      <c r="F58" s="112"/>
      <c r="G58" s="112" t="s">
        <v>70</v>
      </c>
      <c r="H58" s="112"/>
      <c r="I58" s="132"/>
      <c r="L58" s="112"/>
    </row>
    <row r="59" spans="2:12" x14ac:dyDescent="0.25">
      <c r="B59" s="112"/>
      <c r="C59" s="112"/>
      <c r="D59" s="112"/>
      <c r="E59" s="112"/>
      <c r="F59" s="112"/>
      <c r="G59" s="112"/>
      <c r="H59" s="112"/>
      <c r="I59" s="112"/>
      <c r="J59" s="112"/>
      <c r="K59" s="112"/>
      <c r="L59" s="112"/>
    </row>
    <row r="60" spans="2:12" x14ac:dyDescent="0.25">
      <c r="B60" s="206"/>
      <c r="C60" s="206"/>
      <c r="D60" s="206"/>
      <c r="E60" s="206"/>
      <c r="F60" s="112"/>
      <c r="G60" s="112" t="s">
        <v>71</v>
      </c>
      <c r="I60" s="112"/>
      <c r="J60" s="112"/>
      <c r="K60" s="112"/>
      <c r="L60" s="112"/>
    </row>
  </sheetData>
  <sheetProtection password="CDD4" sheet="1" objects="1" scenarios="1"/>
  <mergeCells count="10">
    <mergeCell ref="B60:E60"/>
    <mergeCell ref="B50:I50"/>
    <mergeCell ref="B3:I3"/>
    <mergeCell ref="B1:I1"/>
    <mergeCell ref="A25:B25"/>
    <mergeCell ref="A11:B11"/>
    <mergeCell ref="A2:I2"/>
    <mergeCell ref="B57:C57"/>
    <mergeCell ref="B52:C52"/>
    <mergeCell ref="B55:E55"/>
  </mergeCells>
  <phoneticPr fontId="2" type="noConversion"/>
  <dataValidations count="1">
    <dataValidation type="decimal" operator="greaterThan" allowBlank="1" showInputMessage="1" showErrorMessage="1" errorTitle="Incorrect Value" error="Please enter a valid number" sqref="C13:C24 E13:E24 C11 E11 G11 G13:G24 C26:C32 E26:E32 G26:G32 C34:C47 E34:E47 G34:G47" xr:uid="{00000000-0002-0000-0300-000000000000}">
      <formula1>0</formula1>
    </dataValidation>
  </dataValidations>
  <printOptions horizontalCentered="1"/>
  <pageMargins left="0.25" right="0.25" top="0.25" bottom="0.25" header="0.3" footer="0.3"/>
  <pageSetup scale="85" firstPageNumber="21" orientation="portrait" useFirstPageNumber="1"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tabColor theme="3" tint="0.79998168889431442"/>
    <pageSetUpPr fitToPage="1"/>
  </sheetPr>
  <dimension ref="A1:N82"/>
  <sheetViews>
    <sheetView showGridLines="0" defaultGridColor="0" colorId="22" zoomScale="90" zoomScaleNormal="90" zoomScaleSheetLayoutView="70" zoomScalePageLayoutView="90" workbookViewId="0">
      <selection activeCell="F21" sqref="F21"/>
    </sheetView>
  </sheetViews>
  <sheetFormatPr defaultColWidth="16.26953125" defaultRowHeight="18" x14ac:dyDescent="0.4"/>
  <cols>
    <col min="1" max="1" width="3.7265625" style="5" customWidth="1"/>
    <col min="2" max="2" width="27.7265625" style="5" customWidth="1"/>
    <col min="3" max="3" width="2.7265625" style="5" customWidth="1"/>
    <col min="4" max="4" width="11.7265625" style="36" customWidth="1"/>
    <col min="5" max="5" width="2.7265625" style="36" customWidth="1"/>
    <col min="6" max="6" width="11.7265625" style="5" customWidth="1"/>
    <col min="7" max="7" width="2.7265625" style="5" customWidth="1"/>
    <col min="8" max="8" width="11.7265625" style="5" customWidth="1"/>
    <col min="9" max="9" width="2.7265625" style="5" customWidth="1"/>
    <col min="10" max="10" width="11.7265625" style="5" customWidth="1"/>
    <col min="11" max="11" width="2.7265625" style="5" customWidth="1"/>
    <col min="12" max="12" width="11.7265625" style="5" customWidth="1"/>
    <col min="13" max="13" width="2.7265625" style="5" customWidth="1"/>
    <col min="14" max="14" width="19.81640625" style="5" customWidth="1"/>
    <col min="15" max="16" width="16.26953125" style="5" customWidth="1"/>
    <col min="17" max="17" width="2.1796875" style="5" customWidth="1"/>
    <col min="18" max="20" width="16.26953125" style="5" customWidth="1"/>
    <col min="21" max="21" width="2.1796875" style="5" customWidth="1"/>
    <col min="22" max="24" width="16.26953125" style="5" customWidth="1"/>
    <col min="25" max="25" width="2.1796875" style="5" customWidth="1"/>
    <col min="26" max="28" width="16.26953125" style="5" customWidth="1"/>
    <col min="29" max="29" width="2.1796875" style="5" customWidth="1"/>
    <col min="30" max="32" width="16.26953125" style="5" customWidth="1"/>
    <col min="33" max="33" width="2.1796875" style="5" customWidth="1"/>
    <col min="34" max="36" width="16.26953125" style="5" customWidth="1"/>
    <col min="37" max="37" width="2.1796875" style="5" customWidth="1"/>
    <col min="38" max="39" width="16.26953125" style="5" customWidth="1"/>
    <col min="40" max="40" width="21" style="5" customWidth="1"/>
    <col min="41" max="41" width="2.1796875" style="5" customWidth="1"/>
    <col min="42" max="44" width="16.26953125" style="5" customWidth="1"/>
    <col min="45" max="45" width="2" style="5" customWidth="1"/>
    <col min="46" max="46" width="16.26953125" style="5" customWidth="1"/>
    <col min="47" max="47" width="12.7265625" style="5" customWidth="1"/>
    <col min="48" max="48" width="20.1796875" style="5" customWidth="1"/>
    <col min="49" max="49" width="1.81640625" style="5" customWidth="1"/>
    <col min="50" max="72" width="18.81640625" style="5" customWidth="1"/>
    <col min="73" max="16384" width="16.26953125" style="5"/>
  </cols>
  <sheetData>
    <row r="1" spans="1:14" x14ac:dyDescent="0.4">
      <c r="B1" s="202" t="s">
        <v>110</v>
      </c>
      <c r="C1" s="202"/>
      <c r="D1" s="202"/>
      <c r="E1" s="202"/>
      <c r="F1" s="202"/>
      <c r="G1" s="202"/>
      <c r="H1" s="202"/>
      <c r="I1" s="202"/>
      <c r="J1" s="202"/>
      <c r="K1" s="202"/>
      <c r="L1" s="202"/>
      <c r="M1" s="202"/>
      <c r="N1" s="202"/>
    </row>
    <row r="2" spans="1:14" x14ac:dyDescent="0.4">
      <c r="B2" s="202" t="s">
        <v>111</v>
      </c>
      <c r="C2" s="202"/>
      <c r="D2" s="202"/>
      <c r="E2" s="202"/>
      <c r="F2" s="202"/>
      <c r="G2" s="202"/>
      <c r="H2" s="202"/>
      <c r="I2" s="202"/>
      <c r="J2" s="202"/>
      <c r="K2" s="202"/>
      <c r="L2" s="202"/>
      <c r="M2" s="202"/>
      <c r="N2" s="202"/>
    </row>
    <row r="3" spans="1:14" x14ac:dyDescent="0.4">
      <c r="B3" s="201" t="s">
        <v>112</v>
      </c>
      <c r="C3" s="201"/>
      <c r="D3" s="201"/>
      <c r="E3" s="201"/>
      <c r="F3" s="201"/>
      <c r="G3" s="201"/>
      <c r="H3" s="201"/>
      <c r="I3" s="201"/>
      <c r="J3" s="201"/>
      <c r="K3" s="201"/>
      <c r="L3" s="201"/>
      <c r="M3" s="201"/>
      <c r="N3" s="201"/>
    </row>
    <row r="4" spans="1:14" ht="10.9" customHeight="1" x14ac:dyDescent="0.4">
      <c r="B4" s="117"/>
      <c r="C4" s="117"/>
      <c r="D4" s="117"/>
      <c r="E4" s="117"/>
      <c r="F4" s="117"/>
      <c r="G4" s="117"/>
      <c r="H4" s="117"/>
      <c r="I4" s="117"/>
      <c r="J4" s="117"/>
      <c r="K4" s="117"/>
      <c r="L4" s="117"/>
      <c r="M4" s="117"/>
      <c r="N4" s="117"/>
    </row>
    <row r="5" spans="1:14" x14ac:dyDescent="0.4">
      <c r="A5" s="93" t="s">
        <v>113</v>
      </c>
      <c r="B5" s="117"/>
      <c r="C5" s="117"/>
      <c r="D5" s="117"/>
      <c r="E5" s="117"/>
      <c r="F5" s="117"/>
      <c r="G5" s="117"/>
      <c r="H5" s="117"/>
      <c r="I5" s="117"/>
      <c r="J5" s="117"/>
      <c r="K5" s="117"/>
      <c r="L5" s="117"/>
      <c r="M5" s="117"/>
      <c r="N5" s="117"/>
    </row>
    <row r="6" spans="1:14" ht="7.9" customHeight="1" x14ac:dyDescent="0.4">
      <c r="B6" s="8"/>
      <c r="C6" s="8"/>
      <c r="D6" s="9"/>
      <c r="E6" s="9"/>
      <c r="F6" s="9"/>
      <c r="G6" s="9"/>
      <c r="H6" s="9"/>
      <c r="I6" s="9"/>
      <c r="J6" s="9"/>
      <c r="K6" s="9"/>
      <c r="L6" s="9"/>
      <c r="M6" s="9"/>
    </row>
    <row r="7" spans="1:14" s="10" customFormat="1" ht="13" x14ac:dyDescent="0.3">
      <c r="B7" s="138"/>
      <c r="C7" s="138"/>
      <c r="D7" s="11" t="s">
        <v>114</v>
      </c>
      <c r="E7" s="11"/>
      <c r="F7" s="11" t="s">
        <v>115</v>
      </c>
      <c r="G7" s="11"/>
      <c r="H7" s="11" t="s">
        <v>116</v>
      </c>
      <c r="I7" s="11"/>
      <c r="J7" s="11" t="s">
        <v>117</v>
      </c>
      <c r="K7" s="11"/>
      <c r="L7" s="11" t="s">
        <v>118</v>
      </c>
      <c r="M7" s="11"/>
      <c r="N7" s="138"/>
    </row>
    <row r="8" spans="1:14" s="12" customFormat="1" ht="13.5" thickBot="1" x14ac:dyDescent="0.35">
      <c r="B8" s="13" t="s">
        <v>119</v>
      </c>
      <c r="C8" s="14"/>
      <c r="D8" s="15" t="s">
        <v>120</v>
      </c>
      <c r="E8" s="15"/>
      <c r="F8" s="15" t="s">
        <v>120</v>
      </c>
      <c r="G8" s="15"/>
      <c r="H8" s="15" t="s">
        <v>120</v>
      </c>
      <c r="I8" s="15"/>
      <c r="J8" s="15" t="s">
        <v>120</v>
      </c>
      <c r="K8" s="15"/>
      <c r="L8" s="15" t="s">
        <v>120</v>
      </c>
      <c r="M8" s="15"/>
      <c r="N8" s="13" t="s">
        <v>121</v>
      </c>
    </row>
    <row r="9" spans="1:14" s="12" customFormat="1" ht="13.5" thickTop="1" x14ac:dyDescent="0.3">
      <c r="A9" s="210" t="s">
        <v>122</v>
      </c>
      <c r="B9" s="211"/>
      <c r="C9"/>
      <c r="D9" s="16"/>
      <c r="E9" s="17"/>
      <c r="F9" s="17"/>
      <c r="G9" s="17"/>
      <c r="H9" s="17"/>
      <c r="I9" s="17"/>
      <c r="J9" s="17"/>
      <c r="K9" s="17"/>
      <c r="L9" s="17"/>
      <c r="M9" s="18"/>
      <c r="N9" s="139"/>
    </row>
    <row r="10" spans="1:14" s="12" customFormat="1" ht="13" x14ac:dyDescent="0.3">
      <c r="B10" s="109"/>
      <c r="D10" s="140"/>
      <c r="E10" s="141"/>
      <c r="F10" s="140"/>
      <c r="G10" s="141"/>
      <c r="H10" s="140"/>
      <c r="I10" s="141"/>
      <c r="J10" s="140"/>
      <c r="K10" s="141"/>
      <c r="L10" s="140"/>
      <c r="M10" s="141"/>
      <c r="N10" s="142"/>
    </row>
    <row r="11" spans="1:14" s="12" customFormat="1" ht="13" x14ac:dyDescent="0.3">
      <c r="B11" s="109"/>
      <c r="D11" s="140"/>
      <c r="E11" s="19"/>
      <c r="F11" s="140"/>
      <c r="G11" s="19"/>
      <c r="H11" s="140"/>
      <c r="I11" s="19"/>
      <c r="J11" s="140"/>
      <c r="K11" s="19"/>
      <c r="L11" s="140"/>
      <c r="M11" s="19"/>
      <c r="N11" s="143"/>
    </row>
    <row r="12" spans="1:14" s="12" customFormat="1" ht="13" x14ac:dyDescent="0.3">
      <c r="B12" s="109"/>
      <c r="D12" s="140"/>
      <c r="E12" s="19"/>
      <c r="F12" s="140"/>
      <c r="G12" s="19"/>
      <c r="H12" s="140"/>
      <c r="I12" s="19"/>
      <c r="J12" s="140"/>
      <c r="K12" s="19"/>
      <c r="L12" s="140"/>
      <c r="M12" s="19"/>
      <c r="N12" s="143"/>
    </row>
    <row r="13" spans="1:14" s="12" customFormat="1" ht="13" x14ac:dyDescent="0.3">
      <c r="B13" s="109"/>
      <c r="D13" s="140"/>
      <c r="E13" s="20"/>
      <c r="F13" s="140"/>
      <c r="G13" s="144"/>
      <c r="H13" s="140"/>
      <c r="I13" s="144"/>
      <c r="J13" s="140"/>
      <c r="K13" s="144"/>
      <c r="L13" s="140"/>
      <c r="M13" s="144"/>
      <c r="N13" s="143"/>
    </row>
    <row r="14" spans="1:14" s="12" customFormat="1" ht="13" x14ac:dyDescent="0.3">
      <c r="B14" s="109"/>
      <c r="C14" s="144"/>
      <c r="D14" s="145"/>
      <c r="E14" s="144"/>
      <c r="F14" s="145"/>
      <c r="G14" s="144"/>
      <c r="H14" s="145"/>
      <c r="I14" s="144"/>
      <c r="J14" s="145"/>
      <c r="K14" s="144"/>
      <c r="L14" s="145"/>
      <c r="M14" s="144"/>
      <c r="N14" s="146"/>
    </row>
    <row r="15" spans="1:14" s="12" customFormat="1" ht="13" x14ac:dyDescent="0.3">
      <c r="D15" s="20"/>
      <c r="E15" s="20"/>
    </row>
    <row r="16" spans="1:14" s="98" customFormat="1" ht="16.5" x14ac:dyDescent="0.65">
      <c r="A16" s="94"/>
      <c r="B16" s="95" t="s">
        <v>123</v>
      </c>
      <c r="C16" s="95"/>
      <c r="D16" s="96">
        <f>SUM(D10:D14)</f>
        <v>0</v>
      </c>
      <c r="E16" s="96"/>
      <c r="F16" s="97">
        <f>SUM(F10:F14)</f>
        <v>0</v>
      </c>
      <c r="G16" s="97"/>
      <c r="H16" s="97">
        <f>SUM(H10:H14)</f>
        <v>0</v>
      </c>
      <c r="I16" s="97"/>
      <c r="J16" s="97">
        <f>SUM(J10:J14)</f>
        <v>0</v>
      </c>
      <c r="K16" s="97"/>
      <c r="L16" s="97">
        <f>SUM(L10:L14)</f>
        <v>0</v>
      </c>
      <c r="M16" s="97"/>
      <c r="N16" s="94"/>
    </row>
    <row r="17" spans="1:14" s="12" customFormat="1" ht="7.5" customHeight="1" x14ac:dyDescent="0.3">
      <c r="B17" s="132"/>
      <c r="C17" s="132"/>
      <c r="D17" s="147"/>
      <c r="E17" s="147"/>
      <c r="F17" s="132"/>
      <c r="G17" s="132"/>
      <c r="H17" s="132"/>
      <c r="I17" s="132"/>
      <c r="J17" s="132"/>
      <c r="K17" s="132"/>
      <c r="L17" s="132"/>
      <c r="M17" s="132"/>
      <c r="N17" s="132"/>
    </row>
    <row r="18" spans="1:14" s="12" customFormat="1" ht="13" x14ac:dyDescent="0.3">
      <c r="A18" s="210" t="s">
        <v>124</v>
      </c>
      <c r="B18" s="211"/>
      <c r="C18"/>
      <c r="D18" s="21" t="s">
        <v>125</v>
      </c>
      <c r="E18" s="21"/>
      <c r="F18" s="22"/>
      <c r="G18" s="22"/>
      <c r="H18" s="132"/>
      <c r="I18" s="132"/>
      <c r="J18" s="132"/>
      <c r="K18" s="132"/>
      <c r="L18" s="132"/>
      <c r="M18" s="132"/>
      <c r="N18" s="132"/>
    </row>
    <row r="19" spans="1:14" s="12" customFormat="1" ht="13" x14ac:dyDescent="0.3">
      <c r="A19" s="212" t="s">
        <v>126</v>
      </c>
      <c r="B19" s="211"/>
      <c r="C19"/>
      <c r="D19" s="148"/>
      <c r="E19" s="148"/>
      <c r="F19" s="149"/>
      <c r="G19" s="149"/>
      <c r="H19" s="150"/>
      <c r="I19" s="150"/>
      <c r="J19" s="150"/>
      <c r="K19" s="150"/>
      <c r="L19" s="150"/>
      <c r="M19" s="150"/>
      <c r="N19" s="151"/>
    </row>
    <row r="20" spans="1:14" s="12" customFormat="1" ht="13" x14ac:dyDescent="0.3">
      <c r="B20" s="84" t="s">
        <v>127</v>
      </c>
      <c r="C20" s="23"/>
      <c r="D20" s="140"/>
      <c r="E20" s="37"/>
      <c r="F20" s="152">
        <f>(D20*1.5%)+D20</f>
        <v>0</v>
      </c>
      <c r="G20" s="153"/>
      <c r="H20" s="152">
        <f>(F20*1.5%)+F20</f>
        <v>0</v>
      </c>
      <c r="I20" s="153"/>
      <c r="J20" s="152">
        <f>(H20*1.5%)+H20</f>
        <v>0</v>
      </c>
      <c r="K20" s="153"/>
      <c r="L20" s="152">
        <f>(J20*1.5%)+J20</f>
        <v>0</v>
      </c>
      <c r="M20" s="154"/>
      <c r="N20" s="142"/>
    </row>
    <row r="21" spans="1:14" s="12" customFormat="1" ht="13" x14ac:dyDescent="0.3">
      <c r="B21" s="84" t="s">
        <v>128</v>
      </c>
      <c r="C21" s="23"/>
      <c r="D21" s="140"/>
      <c r="E21" s="38"/>
      <c r="F21" s="155">
        <f>(D21*1.5%)+D21</f>
        <v>0</v>
      </c>
      <c r="G21" s="156"/>
      <c r="H21" s="155">
        <f>(F21*1.5%)+F21</f>
        <v>0</v>
      </c>
      <c r="I21" s="156"/>
      <c r="J21" s="155">
        <f>(H21*1.5%)+H21</f>
        <v>0</v>
      </c>
      <c r="K21" s="156"/>
      <c r="L21" s="155">
        <f>(J21*1.5%)+J21</f>
        <v>0</v>
      </c>
      <c r="M21" s="157"/>
      <c r="N21" s="143"/>
    </row>
    <row r="22" spans="1:14" s="12" customFormat="1" ht="13" x14ac:dyDescent="0.3">
      <c r="B22" s="84" t="s">
        <v>129</v>
      </c>
      <c r="C22" s="23"/>
      <c r="D22" s="140"/>
      <c r="E22" s="38"/>
      <c r="F22" s="155">
        <f>(D22*1.5%)+D22</f>
        <v>0</v>
      </c>
      <c r="G22" s="156"/>
      <c r="H22" s="155">
        <f>(F22*1.5%)+F22</f>
        <v>0</v>
      </c>
      <c r="I22" s="156"/>
      <c r="J22" s="155">
        <f>(H22*1.5%)+H22</f>
        <v>0</v>
      </c>
      <c r="K22" s="156"/>
      <c r="L22" s="155">
        <f>(J22*1.5%)+J22</f>
        <v>0</v>
      </c>
      <c r="M22" s="157"/>
      <c r="N22" s="143"/>
    </row>
    <row r="23" spans="1:14" s="12" customFormat="1" ht="13" x14ac:dyDescent="0.3">
      <c r="B23" s="84" t="s">
        <v>130</v>
      </c>
      <c r="C23" s="23"/>
      <c r="D23" s="140"/>
      <c r="E23" s="38"/>
      <c r="F23" s="155">
        <f>(D23*1.5%)+D23</f>
        <v>0</v>
      </c>
      <c r="G23" s="156"/>
      <c r="H23" s="158">
        <f>(F23*1.5%)+F23</f>
        <v>0</v>
      </c>
      <c r="I23" s="159"/>
      <c r="J23" s="158">
        <f>(H23*1.5%)+H23</f>
        <v>0</v>
      </c>
      <c r="K23" s="159"/>
      <c r="L23" s="158">
        <f>(J23*1.5%)+J23</f>
        <v>0</v>
      </c>
      <c r="M23" s="160"/>
      <c r="N23" s="143"/>
    </row>
    <row r="24" spans="1:14" s="25" customFormat="1" ht="13" x14ac:dyDescent="0.3">
      <c r="B24" s="26" t="s">
        <v>131</v>
      </c>
      <c r="C24" s="26"/>
      <c r="D24" s="91">
        <f>SUM(D20:D23)</f>
        <v>0</v>
      </c>
      <c r="E24" s="39"/>
      <c r="F24" s="89">
        <f>SUM(F20:F23)</f>
        <v>0</v>
      </c>
      <c r="G24" s="90"/>
      <c r="H24" s="89">
        <f>SUM(H20:H23)</f>
        <v>0</v>
      </c>
      <c r="I24" s="90"/>
      <c r="J24" s="89">
        <f>SUM(J20:J23)</f>
        <v>0</v>
      </c>
      <c r="K24" s="90"/>
      <c r="L24" s="89">
        <f>SUM(L20:L23)</f>
        <v>0</v>
      </c>
      <c r="M24" s="40"/>
      <c r="N24" s="82"/>
    </row>
    <row r="25" spans="1:14" s="12" customFormat="1" ht="7.5" customHeight="1" x14ac:dyDescent="0.3">
      <c r="B25" s="161"/>
      <c r="C25" s="161"/>
      <c r="D25" s="29"/>
      <c r="E25" s="29"/>
      <c r="F25" s="147"/>
      <c r="G25" s="147"/>
      <c r="H25" s="147"/>
      <c r="I25" s="147"/>
      <c r="J25" s="147"/>
      <c r="K25" s="147"/>
      <c r="L25" s="147"/>
      <c r="M25" s="147"/>
      <c r="N25" s="132"/>
    </row>
    <row r="26" spans="1:14" s="12" customFormat="1" ht="13" x14ac:dyDescent="0.3">
      <c r="A26" s="210" t="s">
        <v>132</v>
      </c>
      <c r="B26" s="211"/>
      <c r="C26"/>
      <c r="D26" s="30"/>
      <c r="E26" s="30"/>
      <c r="F26" s="149"/>
      <c r="G26" s="149"/>
      <c r="H26" s="150"/>
      <c r="I26" s="150"/>
      <c r="J26" s="150"/>
      <c r="K26" s="150"/>
      <c r="L26" s="150"/>
      <c r="M26" s="150"/>
      <c r="N26" s="151"/>
    </row>
    <row r="27" spans="1:14" s="12" customFormat="1" ht="13" x14ac:dyDescent="0.3">
      <c r="B27" s="84" t="s">
        <v>133</v>
      </c>
      <c r="C27" s="23"/>
      <c r="D27" s="140"/>
      <c r="E27" s="37"/>
      <c r="F27" s="152">
        <f>(D27*1.5%)+D27</f>
        <v>0</v>
      </c>
      <c r="G27" s="153"/>
      <c r="H27" s="152">
        <f t="shared" ref="H27:H33" si="0">(F27*1.5%)+F27</f>
        <v>0</v>
      </c>
      <c r="I27" s="153"/>
      <c r="J27" s="152">
        <f t="shared" ref="J27:J33" si="1">(H27*1.5%)+H27</f>
        <v>0</v>
      </c>
      <c r="K27" s="153"/>
      <c r="L27" s="152">
        <f t="shared" ref="L27:L33" si="2">(J27*1.5%)+J27</f>
        <v>0</v>
      </c>
      <c r="M27" s="154"/>
      <c r="N27" s="142"/>
    </row>
    <row r="28" spans="1:14" s="12" customFormat="1" ht="13" x14ac:dyDescent="0.3">
      <c r="B28" s="84" t="s">
        <v>134</v>
      </c>
      <c r="C28" s="23"/>
      <c r="D28" s="140"/>
      <c r="E28" s="38"/>
      <c r="F28" s="155">
        <f>(D28*1.5%)+D28</f>
        <v>0</v>
      </c>
      <c r="G28" s="156"/>
      <c r="H28" s="155">
        <f t="shared" si="0"/>
        <v>0</v>
      </c>
      <c r="I28" s="156"/>
      <c r="J28" s="155">
        <f t="shared" si="1"/>
        <v>0</v>
      </c>
      <c r="K28" s="156"/>
      <c r="L28" s="155">
        <f t="shared" si="2"/>
        <v>0</v>
      </c>
      <c r="M28" s="157"/>
      <c r="N28" s="143"/>
    </row>
    <row r="29" spans="1:14" s="12" customFormat="1" ht="13" x14ac:dyDescent="0.3">
      <c r="B29" s="84" t="s">
        <v>135</v>
      </c>
      <c r="C29" s="23"/>
      <c r="D29" s="140"/>
      <c r="E29" s="38"/>
      <c r="F29" s="155">
        <f>(D29*1.5%)+D29</f>
        <v>0</v>
      </c>
      <c r="G29" s="156"/>
      <c r="H29" s="155">
        <f t="shared" si="0"/>
        <v>0</v>
      </c>
      <c r="I29" s="156"/>
      <c r="J29" s="155">
        <f t="shared" si="1"/>
        <v>0</v>
      </c>
      <c r="K29" s="156"/>
      <c r="L29" s="155">
        <f t="shared" si="2"/>
        <v>0</v>
      </c>
      <c r="M29" s="157"/>
      <c r="N29" s="143"/>
    </row>
    <row r="30" spans="1:14" s="12" customFormat="1" ht="13" x14ac:dyDescent="0.3">
      <c r="B30" s="84" t="s">
        <v>136</v>
      </c>
      <c r="C30" s="23"/>
      <c r="D30" s="140"/>
      <c r="E30" s="38"/>
      <c r="F30" s="155">
        <f>(D30*1.5%)+D30</f>
        <v>0</v>
      </c>
      <c r="G30" s="156"/>
      <c r="H30" s="155">
        <f t="shared" si="0"/>
        <v>0</v>
      </c>
      <c r="I30" s="156"/>
      <c r="J30" s="155">
        <f t="shared" si="1"/>
        <v>0</v>
      </c>
      <c r="K30" s="156"/>
      <c r="L30" s="155">
        <f t="shared" si="2"/>
        <v>0</v>
      </c>
      <c r="M30" s="157"/>
      <c r="N30" s="143"/>
    </row>
    <row r="31" spans="1:14" s="12" customFormat="1" ht="13" x14ac:dyDescent="0.3">
      <c r="B31" s="84" t="s">
        <v>137</v>
      </c>
      <c r="C31" s="23"/>
      <c r="D31" s="140"/>
      <c r="E31" s="38"/>
      <c r="F31" s="155">
        <f>(D31*1.5%)+D31</f>
        <v>0</v>
      </c>
      <c r="G31" s="156"/>
      <c r="H31" s="155">
        <f t="shared" si="0"/>
        <v>0</v>
      </c>
      <c r="I31" s="156"/>
      <c r="J31" s="155">
        <f t="shared" si="1"/>
        <v>0</v>
      </c>
      <c r="K31" s="156"/>
      <c r="L31" s="155">
        <f t="shared" si="2"/>
        <v>0</v>
      </c>
      <c r="M31" s="157"/>
      <c r="N31" s="143"/>
    </row>
    <row r="32" spans="1:14" s="12" customFormat="1" ht="13" x14ac:dyDescent="0.3">
      <c r="B32" s="84" t="s">
        <v>138</v>
      </c>
      <c r="C32" s="23"/>
      <c r="D32" s="140"/>
      <c r="E32" s="38"/>
      <c r="F32" s="155">
        <f t="shared" ref="F32:F37" si="3">(D32*1.5%)+D32</f>
        <v>0</v>
      </c>
      <c r="G32" s="156"/>
      <c r="H32" s="155">
        <f t="shared" si="0"/>
        <v>0</v>
      </c>
      <c r="I32" s="156"/>
      <c r="J32" s="155">
        <f t="shared" si="1"/>
        <v>0</v>
      </c>
      <c r="K32" s="156"/>
      <c r="L32" s="155">
        <f t="shared" si="2"/>
        <v>0</v>
      </c>
      <c r="M32" s="157"/>
      <c r="N32" s="143"/>
    </row>
    <row r="33" spans="1:14" s="12" customFormat="1" ht="13" x14ac:dyDescent="0.3">
      <c r="B33" s="84" t="s">
        <v>139</v>
      </c>
      <c r="C33" s="23"/>
      <c r="D33" s="140"/>
      <c r="E33" s="38"/>
      <c r="F33" s="155">
        <f t="shared" si="3"/>
        <v>0</v>
      </c>
      <c r="G33" s="156"/>
      <c r="H33" s="155">
        <f t="shared" si="0"/>
        <v>0</v>
      </c>
      <c r="I33" s="156"/>
      <c r="J33" s="155">
        <f t="shared" si="1"/>
        <v>0</v>
      </c>
      <c r="K33" s="156"/>
      <c r="L33" s="155">
        <f t="shared" si="2"/>
        <v>0</v>
      </c>
      <c r="M33" s="157"/>
      <c r="N33" s="143"/>
    </row>
    <row r="34" spans="1:14" s="12" customFormat="1" ht="13" x14ac:dyDescent="0.3">
      <c r="B34" s="84" t="s">
        <v>140</v>
      </c>
      <c r="C34" s="23"/>
      <c r="D34" s="140"/>
      <c r="E34" s="38"/>
      <c r="F34" s="155">
        <f t="shared" si="3"/>
        <v>0</v>
      </c>
      <c r="G34" s="156"/>
      <c r="H34" s="155">
        <f>(F34*1.5%)+F34</f>
        <v>0</v>
      </c>
      <c r="I34" s="156"/>
      <c r="J34" s="155">
        <f>(H34*1.5%)+H34</f>
        <v>0</v>
      </c>
      <c r="K34" s="156"/>
      <c r="L34" s="155">
        <f>(J34*1.5%)+J34</f>
        <v>0</v>
      </c>
      <c r="M34" s="157"/>
      <c r="N34" s="143"/>
    </row>
    <row r="35" spans="1:14" s="12" customFormat="1" ht="13" x14ac:dyDescent="0.3">
      <c r="B35" s="84" t="s">
        <v>141</v>
      </c>
      <c r="C35" s="23"/>
      <c r="D35" s="140"/>
      <c r="E35" s="38"/>
      <c r="F35" s="155">
        <f t="shared" si="3"/>
        <v>0</v>
      </c>
      <c r="G35" s="156"/>
      <c r="H35" s="155">
        <f>(F35*1.5%)+F35</f>
        <v>0</v>
      </c>
      <c r="I35" s="156"/>
      <c r="J35" s="155">
        <f>(H35*1.5%)+H35</f>
        <v>0</v>
      </c>
      <c r="K35" s="156"/>
      <c r="L35" s="155">
        <f>(J35*1.5%)+J35</f>
        <v>0</v>
      </c>
      <c r="M35" s="157"/>
      <c r="N35" s="143"/>
    </row>
    <row r="36" spans="1:14" s="12" customFormat="1" ht="13" x14ac:dyDescent="0.3">
      <c r="B36" s="84" t="s">
        <v>142</v>
      </c>
      <c r="C36" s="23"/>
      <c r="D36" s="140"/>
      <c r="E36" s="38"/>
      <c r="F36" s="155">
        <f t="shared" si="3"/>
        <v>0</v>
      </c>
      <c r="G36" s="156"/>
      <c r="H36" s="155">
        <f>(F36*1.5%)+F36</f>
        <v>0</v>
      </c>
      <c r="I36" s="156"/>
      <c r="J36" s="155">
        <f>(H36*1.5%)+H36</f>
        <v>0</v>
      </c>
      <c r="K36" s="156"/>
      <c r="L36" s="155">
        <f>(J36*1.5%)+J36</f>
        <v>0</v>
      </c>
      <c r="M36" s="157"/>
      <c r="N36" s="143"/>
    </row>
    <row r="37" spans="1:14" s="12" customFormat="1" ht="13" x14ac:dyDescent="0.3">
      <c r="B37" s="84" t="s">
        <v>143</v>
      </c>
      <c r="C37" s="23"/>
      <c r="D37" s="140"/>
      <c r="E37" s="38"/>
      <c r="F37" s="155">
        <f t="shared" si="3"/>
        <v>0</v>
      </c>
      <c r="G37" s="156"/>
      <c r="H37" s="155">
        <f>(F37*1.5%)+F37</f>
        <v>0</v>
      </c>
      <c r="I37" s="156"/>
      <c r="J37" s="155">
        <f>(H37*1.5%)+H37</f>
        <v>0</v>
      </c>
      <c r="K37" s="156"/>
      <c r="L37" s="155">
        <f>(J37*1.5%)+J37</f>
        <v>0</v>
      </c>
      <c r="M37" s="157"/>
      <c r="N37" s="143"/>
    </row>
    <row r="38" spans="1:14" s="25" customFormat="1" ht="13" x14ac:dyDescent="0.3">
      <c r="B38" s="26" t="s">
        <v>144</v>
      </c>
      <c r="C38" s="26"/>
      <c r="D38" s="91">
        <f>SUM(D27:D37)</f>
        <v>0</v>
      </c>
      <c r="E38" s="39"/>
      <c r="F38" s="91">
        <f>SUM(F27:F37)</f>
        <v>0</v>
      </c>
      <c r="G38" s="92"/>
      <c r="H38" s="91">
        <f>SUM(H27:H37)</f>
        <v>0</v>
      </c>
      <c r="I38" s="92"/>
      <c r="J38" s="91">
        <f>SUM(J27:J37)</f>
        <v>0</v>
      </c>
      <c r="K38" s="92"/>
      <c r="L38" s="91">
        <f>SUM(L27:L37)</f>
        <v>0</v>
      </c>
      <c r="M38" s="39"/>
      <c r="N38" s="82"/>
    </row>
    <row r="39" spans="1:14" s="12" customFormat="1" ht="6" customHeight="1" x14ac:dyDescent="0.3">
      <c r="B39" s="26"/>
      <c r="C39" s="26"/>
      <c r="D39" s="29"/>
      <c r="E39" s="29"/>
      <c r="F39" s="24"/>
      <c r="G39" s="24"/>
      <c r="H39" s="24"/>
      <c r="I39" s="24"/>
      <c r="J39" s="24"/>
      <c r="K39" s="24"/>
      <c r="L39" s="24"/>
      <c r="M39" s="24"/>
      <c r="N39" s="132"/>
    </row>
    <row r="40" spans="1:14" s="12" customFormat="1" ht="13" x14ac:dyDescent="0.3">
      <c r="A40" s="212" t="s">
        <v>145</v>
      </c>
      <c r="B40" s="211"/>
      <c r="C40"/>
      <c r="D40" s="148"/>
      <c r="E40" s="148"/>
      <c r="F40" s="149"/>
      <c r="G40" s="149"/>
      <c r="H40" s="150"/>
      <c r="I40" s="150"/>
      <c r="J40" s="150"/>
      <c r="K40" s="150"/>
      <c r="L40" s="150"/>
      <c r="M40" s="150"/>
      <c r="N40" s="151"/>
    </row>
    <row r="41" spans="1:14" s="12" customFormat="1" ht="13" x14ac:dyDescent="0.3">
      <c r="A41" s="85"/>
      <c r="B41" s="84" t="s">
        <v>146</v>
      </c>
      <c r="C41" s="23"/>
      <c r="D41" s="140"/>
      <c r="E41" s="141"/>
      <c r="F41" s="152">
        <f t="shared" ref="F41:F47" si="4">(D41*1.5%)+D41</f>
        <v>0</v>
      </c>
      <c r="G41" s="153"/>
      <c r="H41" s="152">
        <f t="shared" ref="H41:H47" si="5">(F41*1.5%)+F41</f>
        <v>0</v>
      </c>
      <c r="I41" s="153"/>
      <c r="J41" s="152">
        <f t="shared" ref="J41:J47" si="6">(H41*1.5%)+H41</f>
        <v>0</v>
      </c>
      <c r="K41" s="153"/>
      <c r="L41" s="152">
        <f t="shared" ref="L41:L47" si="7">(J41*1.5%)+J41</f>
        <v>0</v>
      </c>
      <c r="M41" s="154"/>
      <c r="N41" s="142"/>
    </row>
    <row r="42" spans="1:14" s="12" customFormat="1" ht="13" x14ac:dyDescent="0.3">
      <c r="A42" s="85"/>
      <c r="B42" s="84" t="s">
        <v>147</v>
      </c>
      <c r="C42" s="23"/>
      <c r="D42" s="140"/>
      <c r="E42" s="38"/>
      <c r="F42" s="155">
        <f t="shared" si="4"/>
        <v>0</v>
      </c>
      <c r="G42" s="156"/>
      <c r="H42" s="155">
        <f t="shared" si="5"/>
        <v>0</v>
      </c>
      <c r="I42" s="156"/>
      <c r="J42" s="155">
        <f t="shared" si="6"/>
        <v>0</v>
      </c>
      <c r="K42" s="156"/>
      <c r="L42" s="155">
        <f t="shared" si="7"/>
        <v>0</v>
      </c>
      <c r="M42" s="157"/>
      <c r="N42" s="143"/>
    </row>
    <row r="43" spans="1:14" s="12" customFormat="1" ht="13" x14ac:dyDescent="0.3">
      <c r="A43" s="85"/>
      <c r="B43" s="84" t="s">
        <v>148</v>
      </c>
      <c r="C43" s="23"/>
      <c r="D43" s="140"/>
      <c r="E43" s="38"/>
      <c r="F43" s="155">
        <f t="shared" si="4"/>
        <v>0</v>
      </c>
      <c r="G43" s="156"/>
      <c r="H43" s="155">
        <f t="shared" si="5"/>
        <v>0</v>
      </c>
      <c r="I43" s="156"/>
      <c r="J43" s="155">
        <f t="shared" si="6"/>
        <v>0</v>
      </c>
      <c r="K43" s="156"/>
      <c r="L43" s="155">
        <f t="shared" si="7"/>
        <v>0</v>
      </c>
      <c r="M43" s="157"/>
      <c r="N43" s="143"/>
    </row>
    <row r="44" spans="1:14" s="12" customFormat="1" ht="13" x14ac:dyDescent="0.3">
      <c r="A44" s="85"/>
      <c r="B44" s="86" t="s">
        <v>149</v>
      </c>
      <c r="C44" s="31"/>
      <c r="D44" s="140"/>
      <c r="E44" s="20"/>
      <c r="F44" s="155">
        <f t="shared" si="4"/>
        <v>0</v>
      </c>
      <c r="G44" s="156"/>
      <c r="H44" s="155">
        <f t="shared" si="5"/>
        <v>0</v>
      </c>
      <c r="I44" s="156"/>
      <c r="J44" s="155">
        <f t="shared" si="6"/>
        <v>0</v>
      </c>
      <c r="K44" s="156"/>
      <c r="L44" s="155">
        <f t="shared" si="7"/>
        <v>0</v>
      </c>
      <c r="M44" s="157"/>
      <c r="N44" s="143"/>
    </row>
    <row r="45" spans="1:14" s="12" customFormat="1" ht="13" x14ac:dyDescent="0.3">
      <c r="A45" s="85"/>
      <c r="B45" s="86" t="s">
        <v>150</v>
      </c>
      <c r="C45" s="31"/>
      <c r="D45" s="140"/>
      <c r="E45" s="20"/>
      <c r="F45" s="155">
        <f t="shared" si="4"/>
        <v>0</v>
      </c>
      <c r="G45" s="156"/>
      <c r="H45" s="155">
        <f t="shared" si="5"/>
        <v>0</v>
      </c>
      <c r="I45" s="156"/>
      <c r="J45" s="155">
        <f t="shared" si="6"/>
        <v>0</v>
      </c>
      <c r="K45" s="156"/>
      <c r="L45" s="155">
        <f t="shared" si="7"/>
        <v>0</v>
      </c>
      <c r="M45" s="157"/>
      <c r="N45" s="143"/>
    </row>
    <row r="46" spans="1:14" s="12" customFormat="1" ht="13" x14ac:dyDescent="0.3">
      <c r="A46" s="85"/>
      <c r="B46" s="87" t="s">
        <v>151</v>
      </c>
      <c r="C46" s="32"/>
      <c r="D46" s="140"/>
      <c r="E46" s="20"/>
      <c r="F46" s="155">
        <f t="shared" si="4"/>
        <v>0</v>
      </c>
      <c r="G46" s="156"/>
      <c r="H46" s="155">
        <f t="shared" si="5"/>
        <v>0</v>
      </c>
      <c r="I46" s="156"/>
      <c r="J46" s="155">
        <f t="shared" si="6"/>
        <v>0</v>
      </c>
      <c r="K46" s="156"/>
      <c r="L46" s="155">
        <f t="shared" si="7"/>
        <v>0</v>
      </c>
      <c r="M46" s="157"/>
      <c r="N46" s="143"/>
    </row>
    <row r="47" spans="1:14" s="12" customFormat="1" ht="13" x14ac:dyDescent="0.3">
      <c r="A47" s="85"/>
      <c r="B47" s="84" t="s">
        <v>152</v>
      </c>
      <c r="C47" s="23"/>
      <c r="D47" s="140"/>
      <c r="E47" s="20"/>
      <c r="F47" s="155">
        <f t="shared" si="4"/>
        <v>0</v>
      </c>
      <c r="G47" s="156"/>
      <c r="H47" s="155">
        <f t="shared" si="5"/>
        <v>0</v>
      </c>
      <c r="I47" s="156"/>
      <c r="J47" s="155">
        <f t="shared" si="6"/>
        <v>0</v>
      </c>
      <c r="K47" s="156"/>
      <c r="L47" s="155">
        <f t="shared" si="7"/>
        <v>0</v>
      </c>
      <c r="M47" s="157"/>
      <c r="N47" s="143"/>
    </row>
    <row r="48" spans="1:14" s="25" customFormat="1" ht="13" x14ac:dyDescent="0.3">
      <c r="B48" s="26" t="s">
        <v>153</v>
      </c>
      <c r="C48" s="26"/>
      <c r="D48" s="89">
        <f>SUM(D41:D47)</f>
        <v>0</v>
      </c>
      <c r="E48" s="40"/>
      <c r="F48" s="89">
        <f>SUM(F41:F47)</f>
        <v>0</v>
      </c>
      <c r="G48" s="90"/>
      <c r="H48" s="89">
        <f>SUM(H41:H47)</f>
        <v>0</v>
      </c>
      <c r="I48" s="90"/>
      <c r="J48" s="89">
        <f>SUM(J41:J47)</f>
        <v>0</v>
      </c>
      <c r="K48" s="90"/>
      <c r="L48" s="89">
        <f>SUM(L41:L47)</f>
        <v>0</v>
      </c>
      <c r="M48" s="40"/>
      <c r="N48" s="82"/>
    </row>
    <row r="49" spans="1:14" s="12" customFormat="1" ht="6" customHeight="1" x14ac:dyDescent="0.3">
      <c r="B49" s="26"/>
      <c r="C49" s="26"/>
      <c r="D49" s="20"/>
      <c r="E49" s="20"/>
      <c r="F49" s="20"/>
      <c r="G49" s="20"/>
      <c r="H49" s="20"/>
      <c r="I49" s="20"/>
      <c r="J49" s="20"/>
      <c r="K49" s="20"/>
      <c r="L49" s="20"/>
      <c r="M49" s="20"/>
    </row>
    <row r="50" spans="1:14" s="12" customFormat="1" ht="13" x14ac:dyDescent="0.3">
      <c r="A50" s="210" t="s">
        <v>154</v>
      </c>
      <c r="B50" s="211"/>
      <c r="C50"/>
      <c r="D50" s="162"/>
      <c r="E50" s="162"/>
      <c r="F50" s="163"/>
      <c r="G50" s="163"/>
      <c r="H50" s="164"/>
      <c r="I50" s="164"/>
      <c r="J50" s="164"/>
      <c r="K50" s="164"/>
      <c r="L50" s="164"/>
      <c r="M50" s="164"/>
      <c r="N50" s="165"/>
    </row>
    <row r="51" spans="1:14" s="12" customFormat="1" ht="13" x14ac:dyDescent="0.3">
      <c r="B51" s="88" t="s">
        <v>155</v>
      </c>
      <c r="C51" s="33"/>
      <c r="D51" s="140"/>
      <c r="E51" s="141"/>
      <c r="F51" s="152">
        <f t="shared" ref="F51:F61" si="8">(D51*1.5%)+D51</f>
        <v>0</v>
      </c>
      <c r="G51" s="153"/>
      <c r="H51" s="152">
        <f t="shared" ref="H51:H61" si="9">(F51*1.5%)+F51</f>
        <v>0</v>
      </c>
      <c r="I51" s="153"/>
      <c r="J51" s="152">
        <f t="shared" ref="J51:J61" si="10">(H51*1.5%)+H51</f>
        <v>0</v>
      </c>
      <c r="K51" s="153"/>
      <c r="L51" s="152">
        <f>(J51*1.5%)+J51</f>
        <v>0</v>
      </c>
      <c r="M51" s="154"/>
      <c r="N51" s="142"/>
    </row>
    <row r="52" spans="1:14" s="12" customFormat="1" ht="13" x14ac:dyDescent="0.3">
      <c r="B52" s="86" t="s">
        <v>156</v>
      </c>
      <c r="C52" s="31"/>
      <c r="D52" s="140"/>
      <c r="E52" s="20"/>
      <c r="F52" s="155">
        <f t="shared" si="8"/>
        <v>0</v>
      </c>
      <c r="G52" s="156"/>
      <c r="H52" s="155">
        <f t="shared" si="9"/>
        <v>0</v>
      </c>
      <c r="I52" s="156"/>
      <c r="J52" s="155">
        <f t="shared" si="10"/>
        <v>0</v>
      </c>
      <c r="K52" s="156"/>
      <c r="L52" s="155">
        <f>(J52*1.5%)+J52</f>
        <v>0</v>
      </c>
      <c r="M52" s="157"/>
      <c r="N52" s="143"/>
    </row>
    <row r="53" spans="1:14" s="12" customFormat="1" ht="13" x14ac:dyDescent="0.3">
      <c r="B53" s="86" t="s">
        <v>157</v>
      </c>
      <c r="C53" s="31"/>
      <c r="D53" s="140"/>
      <c r="E53" s="20"/>
      <c r="F53" s="155">
        <f t="shared" si="8"/>
        <v>0</v>
      </c>
      <c r="G53" s="156"/>
      <c r="H53" s="155">
        <f t="shared" si="9"/>
        <v>0</v>
      </c>
      <c r="I53" s="156"/>
      <c r="J53" s="155">
        <f t="shared" si="10"/>
        <v>0</v>
      </c>
      <c r="K53" s="156"/>
      <c r="L53" s="155">
        <f>(J53*1.5%)+J53</f>
        <v>0</v>
      </c>
      <c r="M53" s="157"/>
      <c r="N53" s="166"/>
    </row>
    <row r="54" spans="1:14" s="12" customFormat="1" ht="13" x14ac:dyDescent="0.3">
      <c r="B54" s="84" t="s">
        <v>158</v>
      </c>
      <c r="C54" s="23"/>
      <c r="D54" s="140"/>
      <c r="E54" s="20"/>
      <c r="F54" s="155">
        <f t="shared" si="8"/>
        <v>0</v>
      </c>
      <c r="G54" s="156"/>
      <c r="H54" s="155">
        <f t="shared" si="9"/>
        <v>0</v>
      </c>
      <c r="I54" s="156"/>
      <c r="J54" s="155">
        <f t="shared" si="10"/>
        <v>0</v>
      </c>
      <c r="K54" s="156"/>
      <c r="L54" s="155">
        <f t="shared" ref="L54:L61" si="11">(J54*1.5%)+J54</f>
        <v>0</v>
      </c>
      <c r="M54" s="157"/>
      <c r="N54" s="143"/>
    </row>
    <row r="55" spans="1:14" s="12" customFormat="1" ht="13" x14ac:dyDescent="0.3">
      <c r="B55" s="84" t="s">
        <v>159</v>
      </c>
      <c r="C55" s="23"/>
      <c r="D55" s="140"/>
      <c r="E55" s="20"/>
      <c r="F55" s="155">
        <f t="shared" si="8"/>
        <v>0</v>
      </c>
      <c r="G55" s="156"/>
      <c r="H55" s="155">
        <f t="shared" si="9"/>
        <v>0</v>
      </c>
      <c r="I55" s="156"/>
      <c r="J55" s="155">
        <f t="shared" si="10"/>
        <v>0</v>
      </c>
      <c r="K55" s="156"/>
      <c r="L55" s="155">
        <f t="shared" si="11"/>
        <v>0</v>
      </c>
      <c r="M55" s="157"/>
      <c r="N55" s="143"/>
    </row>
    <row r="56" spans="1:14" s="12" customFormat="1" ht="13" x14ac:dyDescent="0.3">
      <c r="B56" s="84" t="s">
        <v>160</v>
      </c>
      <c r="C56" s="23"/>
      <c r="D56" s="140"/>
      <c r="E56" s="20"/>
      <c r="F56" s="155">
        <f t="shared" si="8"/>
        <v>0</v>
      </c>
      <c r="G56" s="156"/>
      <c r="H56" s="155">
        <f t="shared" si="9"/>
        <v>0</v>
      </c>
      <c r="I56" s="156"/>
      <c r="J56" s="155">
        <f t="shared" si="10"/>
        <v>0</v>
      </c>
      <c r="K56" s="156"/>
      <c r="L56" s="155">
        <f t="shared" si="11"/>
        <v>0</v>
      </c>
      <c r="M56" s="157"/>
      <c r="N56" s="143"/>
    </row>
    <row r="57" spans="1:14" s="12" customFormat="1" ht="13" x14ac:dyDescent="0.3">
      <c r="B57" s="84" t="s">
        <v>161</v>
      </c>
      <c r="C57" s="23"/>
      <c r="D57" s="140"/>
      <c r="E57" s="38"/>
      <c r="F57" s="155">
        <f t="shared" si="8"/>
        <v>0</v>
      </c>
      <c r="G57" s="156"/>
      <c r="H57" s="155">
        <f t="shared" si="9"/>
        <v>0</v>
      </c>
      <c r="I57" s="156"/>
      <c r="J57" s="155">
        <f t="shared" si="10"/>
        <v>0</v>
      </c>
      <c r="K57" s="156"/>
      <c r="L57" s="155">
        <f t="shared" si="11"/>
        <v>0</v>
      </c>
      <c r="M57" s="157"/>
      <c r="N57" s="143"/>
    </row>
    <row r="58" spans="1:14" s="12" customFormat="1" ht="13" x14ac:dyDescent="0.3">
      <c r="B58" s="84" t="s">
        <v>162</v>
      </c>
      <c r="C58" s="23"/>
      <c r="D58" s="140"/>
      <c r="E58" s="20"/>
      <c r="F58" s="155">
        <f t="shared" si="8"/>
        <v>0</v>
      </c>
      <c r="G58" s="156"/>
      <c r="H58" s="155">
        <f t="shared" si="9"/>
        <v>0</v>
      </c>
      <c r="I58" s="156"/>
      <c r="J58" s="155">
        <f t="shared" si="10"/>
        <v>0</v>
      </c>
      <c r="K58" s="156"/>
      <c r="L58" s="155">
        <f t="shared" si="11"/>
        <v>0</v>
      </c>
      <c r="M58" s="157"/>
      <c r="N58" s="143"/>
    </row>
    <row r="59" spans="1:14" s="12" customFormat="1" ht="13" x14ac:dyDescent="0.3">
      <c r="B59" s="84" t="s">
        <v>163</v>
      </c>
      <c r="C59" s="23"/>
      <c r="D59" s="140"/>
      <c r="E59" s="20"/>
      <c r="F59" s="155">
        <f t="shared" si="8"/>
        <v>0</v>
      </c>
      <c r="G59" s="156"/>
      <c r="H59" s="155">
        <f t="shared" si="9"/>
        <v>0</v>
      </c>
      <c r="I59" s="156"/>
      <c r="J59" s="155">
        <f t="shared" si="10"/>
        <v>0</v>
      </c>
      <c r="K59" s="156"/>
      <c r="L59" s="155">
        <f t="shared" si="11"/>
        <v>0</v>
      </c>
      <c r="M59" s="157"/>
      <c r="N59" s="143"/>
    </row>
    <row r="60" spans="1:14" s="12" customFormat="1" ht="13" x14ac:dyDescent="0.3">
      <c r="B60" s="84" t="s">
        <v>164</v>
      </c>
      <c r="C60" s="23"/>
      <c r="D60" s="140"/>
      <c r="E60" s="20"/>
      <c r="F60" s="155">
        <f t="shared" si="8"/>
        <v>0</v>
      </c>
      <c r="G60" s="156"/>
      <c r="H60" s="155">
        <f t="shared" si="9"/>
        <v>0</v>
      </c>
      <c r="I60" s="156"/>
      <c r="J60" s="155">
        <f t="shared" si="10"/>
        <v>0</v>
      </c>
      <c r="K60" s="156"/>
      <c r="L60" s="155">
        <f t="shared" si="11"/>
        <v>0</v>
      </c>
      <c r="M60" s="157"/>
      <c r="N60" s="143"/>
    </row>
    <row r="61" spans="1:14" s="12" customFormat="1" ht="13" x14ac:dyDescent="0.3">
      <c r="B61" s="84" t="s">
        <v>165</v>
      </c>
      <c r="C61" s="23"/>
      <c r="D61" s="140"/>
      <c r="E61" s="20"/>
      <c r="F61" s="155">
        <f t="shared" si="8"/>
        <v>0</v>
      </c>
      <c r="G61" s="156"/>
      <c r="H61" s="155">
        <f t="shared" si="9"/>
        <v>0</v>
      </c>
      <c r="I61" s="156"/>
      <c r="J61" s="155">
        <f t="shared" si="10"/>
        <v>0</v>
      </c>
      <c r="K61" s="156"/>
      <c r="L61" s="155">
        <f t="shared" si="11"/>
        <v>0</v>
      </c>
      <c r="M61" s="157"/>
      <c r="N61" s="143"/>
    </row>
    <row r="62" spans="1:14" s="25" customFormat="1" ht="13" x14ac:dyDescent="0.3">
      <c r="B62" s="26" t="s">
        <v>166</v>
      </c>
      <c r="C62" s="26"/>
      <c r="D62" s="89">
        <f>SUM(D51:D61)</f>
        <v>0</v>
      </c>
      <c r="E62" s="40"/>
      <c r="F62" s="89">
        <f>SUM(F51:F61)</f>
        <v>0</v>
      </c>
      <c r="G62" s="90"/>
      <c r="H62" s="89">
        <f>SUM(H51:H61)</f>
        <v>0</v>
      </c>
      <c r="I62" s="90"/>
      <c r="J62" s="89">
        <f>SUM(J51:J61)</f>
        <v>0</v>
      </c>
      <c r="K62" s="90"/>
      <c r="L62" s="89">
        <f>SUM(L51:L61)</f>
        <v>0</v>
      </c>
      <c r="M62" s="40"/>
      <c r="N62" s="82"/>
    </row>
    <row r="63" spans="1:14" s="12" customFormat="1" ht="7.5" customHeight="1" x14ac:dyDescent="0.3">
      <c r="B63" s="26"/>
      <c r="C63" s="26"/>
      <c r="D63" s="147"/>
      <c r="E63" s="147"/>
      <c r="F63" s="167"/>
      <c r="G63" s="167"/>
      <c r="H63" s="168"/>
      <c r="I63" s="168"/>
      <c r="J63" s="168"/>
      <c r="K63" s="168"/>
      <c r="L63" s="168"/>
      <c r="M63" s="168"/>
      <c r="N63" s="132"/>
    </row>
    <row r="64" spans="1:14" s="12" customFormat="1" ht="13" x14ac:dyDescent="0.3">
      <c r="A64" s="210" t="s">
        <v>167</v>
      </c>
      <c r="B64" s="211"/>
      <c r="C64"/>
      <c r="D64" s="148"/>
      <c r="E64" s="148"/>
      <c r="F64" s="151"/>
      <c r="G64" s="151"/>
      <c r="H64" s="151"/>
      <c r="I64" s="151"/>
      <c r="J64" s="151"/>
      <c r="K64" s="151"/>
      <c r="L64" s="151"/>
      <c r="M64" s="151"/>
      <c r="N64" s="151"/>
    </row>
    <row r="65" spans="1:14" s="12" customFormat="1" ht="13" x14ac:dyDescent="0.3">
      <c r="B65" s="86" t="s">
        <v>168</v>
      </c>
      <c r="C65" s="31"/>
      <c r="D65" s="169"/>
      <c r="E65" s="141"/>
      <c r="F65" s="152">
        <f>(D65*2%)+D65</f>
        <v>0</v>
      </c>
      <c r="G65" s="153"/>
      <c r="H65" s="152">
        <f>(F65*2%)+F65</f>
        <v>0</v>
      </c>
      <c r="I65" s="153"/>
      <c r="J65" s="152">
        <f>(H65*2%)+H65</f>
        <v>0</v>
      </c>
      <c r="K65" s="153"/>
      <c r="L65" s="152">
        <f>(J65*2%)+J65</f>
        <v>0</v>
      </c>
      <c r="M65" s="170"/>
      <c r="N65" s="34" t="s">
        <v>169</v>
      </c>
    </row>
    <row r="66" spans="1:14" s="12" customFormat="1" ht="13" x14ac:dyDescent="0.3">
      <c r="B66" s="84" t="s">
        <v>170</v>
      </c>
      <c r="C66" s="23"/>
      <c r="D66" s="166"/>
      <c r="E66" s="20"/>
      <c r="F66" s="155">
        <f>(D66*5%)+D66</f>
        <v>0</v>
      </c>
      <c r="G66" s="156"/>
      <c r="H66" s="155">
        <f>(F66*5%)+F66</f>
        <v>0</v>
      </c>
      <c r="I66" s="156"/>
      <c r="J66" s="155">
        <f>(H66*5%)+H66</f>
        <v>0</v>
      </c>
      <c r="K66" s="156"/>
      <c r="L66" s="155">
        <f>(J66*5%)+J66</f>
        <v>0</v>
      </c>
      <c r="M66" s="167"/>
      <c r="N66" s="35" t="s">
        <v>171</v>
      </c>
    </row>
    <row r="67" spans="1:14" s="25" customFormat="1" ht="18" customHeight="1" x14ac:dyDescent="0.3">
      <c r="B67" s="26" t="s">
        <v>172</v>
      </c>
      <c r="C67" s="26"/>
      <c r="D67" s="89">
        <f>SUM(D65:D66)</f>
        <v>0</v>
      </c>
      <c r="E67" s="40"/>
      <c r="F67" s="89">
        <f>SUM(F65:F66)</f>
        <v>0</v>
      </c>
      <c r="G67" s="90"/>
      <c r="H67" s="89">
        <f>SUM(H65:H66)</f>
        <v>0</v>
      </c>
      <c r="I67" s="90"/>
      <c r="J67" s="89">
        <f>SUM(J65:J66)</f>
        <v>0</v>
      </c>
      <c r="K67" s="90"/>
      <c r="L67" s="89">
        <f>SUM(L65:L66)</f>
        <v>0</v>
      </c>
      <c r="M67" s="27"/>
      <c r="N67" s="28"/>
    </row>
    <row r="68" spans="1:14" s="12" customFormat="1" ht="6" customHeight="1" x14ac:dyDescent="0.3">
      <c r="B68" s="161"/>
      <c r="C68" s="161"/>
      <c r="D68" s="171"/>
      <c r="E68" s="171"/>
      <c r="F68" s="167"/>
      <c r="G68" s="167"/>
      <c r="H68" s="168"/>
      <c r="I68" s="168"/>
      <c r="J68" s="168"/>
      <c r="K68" s="168"/>
      <c r="L68" s="168"/>
      <c r="M68" s="168"/>
      <c r="N68" s="132"/>
    </row>
    <row r="69" spans="1:14" s="98" customFormat="1" ht="16.5" x14ac:dyDescent="0.65">
      <c r="A69" s="213" t="s">
        <v>173</v>
      </c>
      <c r="B69" s="214"/>
      <c r="C69" s="99"/>
      <c r="D69" s="96">
        <f>SUM(D67+D62+D48+D38+D24)</f>
        <v>0</v>
      </c>
      <c r="E69" s="96"/>
      <c r="F69" s="96">
        <f>SUM(F67+F62+F48+F38+F24)</f>
        <v>0</v>
      </c>
      <c r="G69" s="96"/>
      <c r="H69" s="96">
        <f>SUM(H67+H62+H48+H38+H24)</f>
        <v>0</v>
      </c>
      <c r="I69" s="96"/>
      <c r="J69" s="96">
        <f>SUM(J67+J62+J48+J38+J24)</f>
        <v>0</v>
      </c>
      <c r="K69" s="96"/>
      <c r="L69" s="96">
        <f>SUM(L67+L62+L48+L38+L24)</f>
        <v>0</v>
      </c>
      <c r="M69" s="96"/>
      <c r="N69" s="94"/>
    </row>
    <row r="70" spans="1:14" s="12" customFormat="1" ht="13" x14ac:dyDescent="0.3">
      <c r="B70" s="132"/>
      <c r="C70" s="132"/>
      <c r="D70" s="20"/>
      <c r="E70" s="20"/>
      <c r="F70" s="20"/>
      <c r="G70" s="20"/>
      <c r="H70" s="20"/>
      <c r="I70" s="20"/>
      <c r="J70" s="20"/>
      <c r="K70" s="20"/>
      <c r="L70" s="20"/>
      <c r="M70" s="20"/>
    </row>
    <row r="71" spans="1:14" s="25" customFormat="1" ht="13.5" thickBot="1" x14ac:dyDescent="0.35">
      <c r="A71" s="208" t="s">
        <v>174</v>
      </c>
      <c r="B71" s="209"/>
      <c r="C71" s="100"/>
      <c r="D71" s="101">
        <f t="shared" ref="D71:L71" si="12">SUM(D16-D69)</f>
        <v>0</v>
      </c>
      <c r="E71" s="102"/>
      <c r="F71" s="101">
        <f t="shared" si="12"/>
        <v>0</v>
      </c>
      <c r="G71" s="102"/>
      <c r="H71" s="101">
        <f t="shared" si="12"/>
        <v>0</v>
      </c>
      <c r="I71" s="102"/>
      <c r="J71" s="101">
        <f t="shared" si="12"/>
        <v>0</v>
      </c>
      <c r="K71" s="102"/>
      <c r="L71" s="101">
        <f t="shared" si="12"/>
        <v>0</v>
      </c>
      <c r="M71" s="102"/>
      <c r="N71" s="101">
        <f>SUM(D71:L71)</f>
        <v>0</v>
      </c>
    </row>
    <row r="72" spans="1:14" s="12" customFormat="1" ht="13.5" thickTop="1" x14ac:dyDescent="0.3">
      <c r="B72" s="132"/>
      <c r="C72" s="132"/>
      <c r="D72" s="147"/>
      <c r="E72" s="147"/>
      <c r="F72" s="132"/>
      <c r="G72" s="132"/>
      <c r="H72" s="132"/>
      <c r="I72" s="132"/>
      <c r="J72" s="132"/>
      <c r="K72" s="132"/>
      <c r="L72" s="132"/>
      <c r="M72" s="132"/>
      <c r="N72" s="132"/>
    </row>
    <row r="73" spans="1:14" s="12" customFormat="1" ht="13" x14ac:dyDescent="0.3">
      <c r="B73" s="204"/>
      <c r="C73" s="204"/>
      <c r="D73" s="204"/>
      <c r="E73" s="112"/>
      <c r="F73" s="206"/>
      <c r="G73" s="206"/>
      <c r="H73" s="206"/>
      <c r="I73" s="112"/>
      <c r="J73" s="199"/>
      <c r="K73" s="199"/>
      <c r="L73" s="199"/>
      <c r="M73" s="112"/>
      <c r="N73" s="132"/>
    </row>
    <row r="74" spans="1:14" s="12" customFormat="1" ht="13" x14ac:dyDescent="0.3">
      <c r="B74" s="112" t="s">
        <v>68</v>
      </c>
      <c r="C74" s="112"/>
      <c r="D74" s="112"/>
      <c r="E74" s="112"/>
      <c r="F74" s="112" t="s">
        <v>69</v>
      </c>
      <c r="G74" s="112"/>
      <c r="H74" s="132"/>
      <c r="I74" s="132"/>
      <c r="J74" s="112" t="s">
        <v>175</v>
      </c>
      <c r="K74" s="112"/>
      <c r="L74" s="112"/>
      <c r="M74" s="112"/>
      <c r="N74" s="132"/>
    </row>
    <row r="75" spans="1:14" s="12" customFormat="1" ht="13" x14ac:dyDescent="0.3">
      <c r="B75" s="112"/>
      <c r="C75" s="112"/>
      <c r="D75" s="112"/>
      <c r="E75" s="112"/>
      <c r="F75" s="112"/>
      <c r="G75" s="112"/>
      <c r="H75" s="112"/>
      <c r="I75" s="112"/>
      <c r="J75" s="112"/>
      <c r="K75" s="112"/>
      <c r="L75" s="112"/>
      <c r="M75" s="112"/>
      <c r="N75" s="132"/>
    </row>
    <row r="76" spans="1:14" s="12" customFormat="1" ht="13" x14ac:dyDescent="0.3">
      <c r="B76" s="199"/>
      <c r="C76" s="199"/>
      <c r="D76" s="199"/>
      <c r="E76" s="131"/>
      <c r="F76" s="131"/>
      <c r="G76" s="112"/>
      <c r="H76" s="112" t="s">
        <v>71</v>
      </c>
      <c r="I76" s="112"/>
      <c r="J76" s="112"/>
      <c r="K76" s="112"/>
      <c r="L76" s="112"/>
      <c r="M76" s="112"/>
      <c r="N76" s="132"/>
    </row>
    <row r="77" spans="1:14" s="12" customFormat="1" ht="13" x14ac:dyDescent="0.3">
      <c r="B77" s="112"/>
      <c r="C77" s="112"/>
      <c r="D77" s="112"/>
      <c r="E77" s="112"/>
      <c r="F77" s="112"/>
      <c r="G77" s="112"/>
      <c r="H77" s="112"/>
      <c r="I77" s="112"/>
      <c r="J77" s="112"/>
      <c r="K77" s="112"/>
      <c r="L77" s="112"/>
      <c r="M77" s="112"/>
      <c r="N77" s="132"/>
    </row>
    <row r="78" spans="1:14" s="12" customFormat="1" ht="13" x14ac:dyDescent="0.3">
      <c r="B78" s="204"/>
      <c r="C78" s="204"/>
      <c r="D78" s="204"/>
      <c r="E78" s="112"/>
      <c r="F78" s="206"/>
      <c r="G78" s="206"/>
      <c r="H78" s="206"/>
      <c r="I78" s="112"/>
      <c r="J78" s="206"/>
      <c r="K78" s="206"/>
      <c r="L78" s="206"/>
      <c r="M78" s="112"/>
      <c r="N78" s="132"/>
    </row>
    <row r="79" spans="1:14" s="12" customFormat="1" ht="13" x14ac:dyDescent="0.3">
      <c r="B79" s="112" t="s">
        <v>72</v>
      </c>
      <c r="C79" s="112"/>
      <c r="D79" s="112"/>
      <c r="E79" s="112"/>
      <c r="F79" s="112" t="s">
        <v>69</v>
      </c>
      <c r="G79" s="112"/>
      <c r="H79" s="132"/>
      <c r="I79" s="132"/>
      <c r="J79" s="112" t="s">
        <v>70</v>
      </c>
      <c r="K79" s="112"/>
      <c r="L79" s="112"/>
      <c r="M79" s="112"/>
      <c r="N79" s="132"/>
    </row>
    <row r="80" spans="1:14" s="12" customFormat="1" ht="13" x14ac:dyDescent="0.3">
      <c r="B80" s="112"/>
      <c r="C80" s="112"/>
      <c r="D80" s="112"/>
      <c r="E80" s="112"/>
      <c r="F80" s="112"/>
      <c r="G80" s="112"/>
      <c r="H80" s="112"/>
      <c r="I80" s="112"/>
      <c r="J80" s="112"/>
      <c r="K80" s="112"/>
      <c r="L80" s="112"/>
      <c r="M80" s="112"/>
      <c r="N80" s="132"/>
    </row>
    <row r="81" spans="2:14" s="12" customFormat="1" ht="13" x14ac:dyDescent="0.3">
      <c r="B81" s="206"/>
      <c r="C81" s="206"/>
      <c r="D81" s="206"/>
      <c r="E81" s="206"/>
      <c r="F81" s="206"/>
      <c r="G81" s="112"/>
      <c r="H81" s="112" t="s">
        <v>71</v>
      </c>
      <c r="I81" s="112"/>
      <c r="J81" s="112"/>
      <c r="K81" s="112"/>
      <c r="L81" s="112"/>
      <c r="M81" s="112"/>
      <c r="N81" s="132"/>
    </row>
    <row r="82" spans="2:14" s="12" customFormat="1" ht="13" x14ac:dyDescent="0.3">
      <c r="B82" s="132"/>
      <c r="C82" s="132"/>
      <c r="D82" s="147"/>
      <c r="E82" s="147"/>
      <c r="F82" s="132"/>
      <c r="G82" s="132"/>
      <c r="H82" s="132"/>
      <c r="I82" s="132"/>
      <c r="J82" s="132"/>
      <c r="K82" s="132"/>
      <c r="L82" s="132"/>
      <c r="M82" s="132"/>
      <c r="N82" s="132"/>
    </row>
  </sheetData>
  <sheetProtection algorithmName="SHA-512" hashValue="j/VoyR5Iod4FtAjBydLA+iEhvPgJFlMKf4UXQk9WD3Pi14M4eYrhTqJ+FRZuM1n7lDCJv3AZf8RaK2u/8JTf+A==" saltValue="5EkEJF8h2VNj6ukhvc78tg==" spinCount="100000" sheet="1" objects="1" scenarios="1"/>
  <mergeCells count="20">
    <mergeCell ref="B81:F81"/>
    <mergeCell ref="J78:L78"/>
    <mergeCell ref="B76:D76"/>
    <mergeCell ref="B78:D78"/>
    <mergeCell ref="F78:H78"/>
    <mergeCell ref="B1:N1"/>
    <mergeCell ref="B2:N2"/>
    <mergeCell ref="B3:N3"/>
    <mergeCell ref="A40:B40"/>
    <mergeCell ref="A69:B69"/>
    <mergeCell ref="J73:L73"/>
    <mergeCell ref="B73:D73"/>
    <mergeCell ref="F73:H73"/>
    <mergeCell ref="A71:B71"/>
    <mergeCell ref="A9:B9"/>
    <mergeCell ref="A50:B50"/>
    <mergeCell ref="A64:B64"/>
    <mergeCell ref="A26:B26"/>
    <mergeCell ref="A18:B18"/>
    <mergeCell ref="A19:B19"/>
  </mergeCells>
  <phoneticPr fontId="33" type="noConversion"/>
  <dataValidations count="2">
    <dataValidation type="decimal" operator="greaterThan" allowBlank="1" showInputMessage="1" showErrorMessage="1" errorTitle="Incorrect Value" error="Please enter a valid number" sqref="D10:L14 D20:D23 D27:D37 D41:D47 D65:D66" xr:uid="{00000000-0002-0000-0400-000000000000}">
      <formula1>0</formula1>
    </dataValidation>
    <dataValidation type="decimal" operator="greaterThan" allowBlank="1" showInputMessage="1" showErrorMessage="1" errorTitle="Incorrect Value " error="Please enter a valid number" sqref="D51:D61" xr:uid="{00000000-0002-0000-0400-000001000000}">
      <formula1>0</formula1>
    </dataValidation>
  </dataValidations>
  <printOptions horizontalCentered="1"/>
  <pageMargins left="0.25" right="0.25" top="0.25" bottom="0.25" header="0.3" footer="0.3"/>
  <pageSetup scale="66" firstPageNumber="21" orientation="portrait" useFirstPageNumber="1" r:id="rId1"/>
  <headerFooter scaleWithDoc="0"/>
  <rowBreaks count="2" manualBreakCount="2">
    <brk id="93" max="16383" man="1"/>
    <brk id="1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0875A323B92B49A48DE9FBE911EEAF" ma:contentTypeVersion="16" ma:contentTypeDescription="Create a new document." ma:contentTypeScope="" ma:versionID="71417907d05323931ecab57ad4a6cfff">
  <xsd:schema xmlns:xsd="http://www.w3.org/2001/XMLSchema" xmlns:xs="http://www.w3.org/2001/XMLSchema" xmlns:p="http://schemas.microsoft.com/office/2006/metadata/properties" xmlns:ns2="645e3291-cc15-4eb1-87e5-86431c0cd79f" xmlns:ns3="1ac88db2-d24b-43fd-9da4-1251ae2231c6" targetNamespace="http://schemas.microsoft.com/office/2006/metadata/properties" ma:root="true" ma:fieldsID="2bdbc0739fdd76042160c0a8ebbebf6a" ns2:_="" ns3:_="">
    <xsd:import namespace="645e3291-cc15-4eb1-87e5-86431c0cd79f"/>
    <xsd:import namespace="1ac88db2-d24b-43fd-9da4-1251ae2231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e3291-cc15-4eb1-87e5-86431c0cd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c88db2-d24b-43fd-9da4-1251ae2231c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4ad8580-90ac-4be9-aab0-be90bdef5750}" ma:internalName="TaxCatchAll" ma:showField="CatchAllData" ma:web="1ac88db2-d24b-43fd-9da4-1251ae2231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ac88db2-d24b-43fd-9da4-1251ae2231c6" xsi:nil="true"/>
    <lcf76f155ced4ddcb4097134ff3c332f xmlns="645e3291-cc15-4eb1-87e5-86431c0cd7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039BBC-74A6-4AA0-96FB-EBBF0D02B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e3291-cc15-4eb1-87e5-86431c0cd79f"/>
    <ds:schemaRef ds:uri="1ac88db2-d24b-43fd-9da4-1251ae2231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3B90A-DE5E-4AE0-8E91-2C487AD84A56}">
  <ds:schemaRefs>
    <ds:schemaRef ds:uri="http://schemas.microsoft.com/sharepoint/v3/contenttype/forms"/>
  </ds:schemaRefs>
</ds:datastoreItem>
</file>

<file path=customXml/itemProps3.xml><?xml version="1.0" encoding="utf-8"?>
<ds:datastoreItem xmlns:ds="http://schemas.openxmlformats.org/officeDocument/2006/customXml" ds:itemID="{47853E2F-4D43-41B7-AB79-746EA985181A}">
  <ds:schemaRefs>
    <ds:schemaRef ds:uri="http://purl.org/dc/elements/1.1/"/>
    <ds:schemaRef ds:uri="http://schemas.openxmlformats.org/package/2006/metadata/core-properties"/>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1ac88db2-d24b-43fd-9da4-1251ae2231c6"/>
    <ds:schemaRef ds:uri="645e3291-cc15-4eb1-87e5-86431c0cd79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Budget Information</vt:lpstr>
      <vt:lpstr>Table (1)Personnel</vt:lpstr>
      <vt:lpstr>Table (2 ) NonPhysical Projects</vt:lpstr>
      <vt:lpstr>Table (3) Physical Projects</vt:lpstr>
      <vt:lpstr>Table (4) 5 Year Oper. ProForma</vt:lpstr>
      <vt:lpstr>'Budget Information'!Print_Area</vt:lpstr>
      <vt:lpstr>'Table (2 ) NonPhysical Projects'!Print_Area</vt:lpstr>
      <vt:lpstr>'Table (3) Physical Projects'!Print_Area</vt:lpstr>
      <vt:lpstr>'Table (4) 5 Year Oper. ProForma'!Print_Area</vt:lpstr>
      <vt:lpstr>'Table (4) 5 Year Oper. ProForma'!Print_Titles</vt:lpstr>
    </vt:vector>
  </TitlesOfParts>
  <Manager/>
  <Company>City of Tulsa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Johnson</dc:creator>
  <cp:keywords/>
  <dc:description/>
  <cp:lastModifiedBy>Langley, Derek</cp:lastModifiedBy>
  <cp:revision/>
  <cp:lastPrinted>2023-09-08T16:01:12Z</cp:lastPrinted>
  <dcterms:created xsi:type="dcterms:W3CDTF">2010-04-09T01:24:26Z</dcterms:created>
  <dcterms:modified xsi:type="dcterms:W3CDTF">2024-09-26T15:21:59Z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0x0101001E0875A323B92B49A48DE9FBE911EEAF</vt:lpwstr>
  </property>
  <property fmtid="{D5CDD505-2E9C-101B-9397-08002B2CF9AE}" pid="3" name="MediaServiceImageTags">
    <vt:lpwstr/>
  </property>
</Properties>
</file>