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Z:\Design\ContractAdmin\Public\project folders\2025-MPO C1\"/>
    </mc:Choice>
  </mc:AlternateContent>
  <xr:revisionPtr revIDLastSave="0" documentId="13_ncr:1_{FCC794C0-6207-4C7A-807D-5ED39E037292}" xr6:coauthVersionLast="47" xr6:coauthVersionMax="47" xr10:uidLastSave="{00000000-0000-0000-0000-000000000000}"/>
  <bookViews>
    <workbookView xWindow="-28920" yWindow="-120" windowWidth="29040" windowHeight="1584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37" i="2" l="1"/>
  <c r="M3" i="3" s="1"/>
</calcChain>
</file>

<file path=xl/sharedStrings.xml><?xml version="1.0" encoding="utf-8"?>
<sst xmlns="http://schemas.openxmlformats.org/spreadsheetml/2006/main" count="310" uniqueCount="147">
  <si>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</si>
  <si>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</si>
  <si>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</si>
  <si>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</si>
  <si>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</si>
  <si>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</si>
  <si>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</si>
  <si>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</si>
  <si>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</si>
  <si>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</si>
  <si>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</si>
  <si>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</si>
  <si>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</si>
  <si>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</si>
  <si>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</si>
  <si>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</si>
  <si>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</si>
  <si>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</si>
  <si>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</si>
  <si>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</si>
  <si>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</si>
  <si>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</si>
  <si>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</si>
  <si>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</si>
  <si>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</si>
  <si>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</si>
  <si>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</si>
  <si>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</si>
  <si>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</si>
  <si>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</si>
  <si>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</si>
  <si>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</si>
  <si>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</si>
  <si>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</si>
  <si>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</si>
  <si>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</si>
  <si>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</si>
  <si>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</si>
  <si>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</si>
  <si>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</si>
  <si>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</si>
  <si>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</si>
  <si>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</si>
  <si>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</si>
  <si>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</si>
  <si>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</si>
  <si>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</si>
  <si>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</si>
  <si>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</si>
  <si>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</si>
  <si>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</si>
  <si>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</si>
  <si>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</si>
  <si>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</si>
  <si>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</si>
  <si>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</si>
  <si>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</si>
  <si>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</si>
  <si>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</si>
  <si>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</si>
  <si>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</si>
  <si>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</si>
  <si>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</si>
  <si>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</si>
  <si>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</si>
  <si>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</si>
  <si>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</si>
  <si>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</si>
  <si>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</si>
  <si>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</si>
  <si>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</si>
  <si>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SIGNS 6.26 TO 15.99 SF</t>
  </si>
  <si>
    <t>SD</t>
  </si>
  <si>
    <t>TYPE "A" WARNING LIGHT</t>
  </si>
  <si>
    <t>TYPE "C" WARNING LIGHT</t>
  </si>
  <si>
    <t>DRUMS</t>
  </si>
  <si>
    <t>TUBE CHANNELIZERS</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</si>
  <si>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</si>
  <si>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</si>
  <si>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</si>
  <si>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</si>
  <si>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</si>
  <si>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</si>
  <si>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</si>
  <si>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</si>
  <si>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</si>
  <si>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</si>
  <si>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</si>
  <si>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</si>
  <si>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</si>
  <si>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</si>
  <si>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</si>
  <si>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</si>
  <si>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</si>
  <si>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</si>
  <si>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</si>
  <si>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</si>
  <si>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</si>
  <si>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</si>
  <si>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</si>
  <si>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placeholder for this project</t>
  </si>
  <si>
    <t>5% of LF of curb</t>
  </si>
  <si>
    <t>610(B)</t>
  </si>
  <si>
    <t>REMOVE AND REPLACE 6" HES PCC DRIVEWAY</t>
  </si>
  <si>
    <t>10% # houses x average driveway approach</t>
  </si>
  <si>
    <t>handicap ramp x 10</t>
  </si>
  <si>
    <t>612(A)</t>
  </si>
  <si>
    <t>ADJUST MANHOLE TO GRADE</t>
  </si>
  <si>
    <t>612( C)</t>
  </si>
  <si>
    <t>ADJUST INLETS TO GRADE</t>
  </si>
  <si>
    <t>612( E)</t>
  </si>
  <si>
    <t>ADJUST VALVE BOXES TO GRADE</t>
  </si>
  <si>
    <t>MOBILIZATION</t>
  </si>
  <si>
    <t>base on size of project</t>
  </si>
  <si>
    <t>880(B)</t>
  </si>
  <si>
    <t>SIGNS 16.00 AND UP</t>
  </si>
  <si>
    <t>880(C)</t>
  </si>
  <si>
    <t>BARRICADES (TYPE III)</t>
  </si>
  <si>
    <t>880(E)</t>
  </si>
  <si>
    <t>880(F)</t>
  </si>
  <si>
    <t>880(G)</t>
  </si>
  <si>
    <t>880(H)</t>
  </si>
  <si>
    <t>FLAGGER</t>
  </si>
  <si>
    <t>FD</t>
  </si>
  <si>
    <t>SPECIAL</t>
  </si>
  <si>
    <t>QUICK SET FLOWABLE FILL</t>
  </si>
  <si>
    <t>OWNER ALLOWANCE</t>
  </si>
  <si>
    <t>ALLOW</t>
  </si>
  <si>
    <t>855(A)</t>
  </si>
  <si>
    <t>TRAFFIC STRIPE(PLASTIC)(4"WIDE)</t>
  </si>
  <si>
    <t>CONTRACTOR'S QUALITY CONTROL</t>
  </si>
  <si>
    <t>LSUM</t>
  </si>
  <si>
    <t>NON-ARTERIAL MILL, PATCH, &amp; OVERLAY</t>
  </si>
  <si>
    <t>TYPE I PCC PATCH</t>
  </si>
  <si>
    <t>FABRIC REINFORCEMENT (GP-25)</t>
  </si>
  <si>
    <t>411(D)(SP)</t>
  </si>
  <si>
    <t>TYPE "S5" ASPHALT CONCRETE(1" LEVEL-UP)</t>
  </si>
  <si>
    <t>ASPHALT CONCRETE, TYPE S4 (PG 64-22) (2" THICKNESS)</t>
  </si>
  <si>
    <t>COLD MILLING PAVEMENT  2" THICKNESS</t>
  </si>
  <si>
    <t>URBAN RIGHT-OF-WAY RESTORATION</t>
  </si>
  <si>
    <t>MULTI-AXIAL COMPOSITE PAVING GRID(MCPG-1-7)</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</si>
  <si>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</si>
  <si>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TYPE I AC PATCH WITH TYPE S3 (PG 64-22 OK)</t>
  </si>
  <si>
    <t>PROPOSAL FOR
PROJECT NO. 2025-MPO-C1</t>
  </si>
  <si>
    <t>PROJECT NO. 2025-MPO-C1</t>
  </si>
  <si>
    <t xml:space="preserve">                                                                   PROJECT   NO. 2025-MPO-C1 NON-ARTERIAL MILL PATCH &amp; OVERLAY</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</si>
  <si>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2025-MPO-C1 NON-ARTERIAL MILL, PATCH &amp; OVERLAY</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</si>
</sst>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J67" sqref="J67"/>
    </sheetView>
  </sheetViews>
  <sheetFormatPr defaultRowHeight="12.75" x14ac:dyDescent="0.2"/>
  <cols>
    <col min="14" max="14" width="11.5703125" customWidth="1"/>
  </cols>
  <sheetData>
    <row r="1" spans="1:14" x14ac:dyDescent="0.2">
      <c r="A1" s="100" t="s">
        <v>51</v>
      </c>
      <c r="B1" s="100"/>
      <c r="C1" s="100"/>
      <c r="D1" s="100"/>
      <c r="E1" s="100"/>
      <c r="F1" s="100"/>
      <c r="G1" s="100"/>
      <c r="H1" s="100"/>
      <c r="I1" s="100"/>
      <c r="J1" s="100"/>
      <c r="K1" s="100"/>
      <c r="L1" s="100"/>
      <c r="M1" s="100"/>
      <c r="N1" s="100"/>
    </row>
    <row r="2" spans="1:14" x14ac:dyDescent="0.2">
      <c r="A2" s="101" t="s">
        <v>145</v>
      </c>
      <c r="B2" s="101"/>
      <c r="C2" s="101"/>
      <c r="D2" s="101"/>
      <c r="E2" s="101"/>
      <c r="F2" s="101"/>
      <c r="G2" s="101"/>
      <c r="H2" s="101"/>
      <c r="I2" s="101"/>
      <c r="J2" s="101"/>
      <c r="K2" s="101"/>
      <c r="L2" s="101"/>
      <c r="M2" s="101"/>
      <c r="N2" s="101"/>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2" t="s">
        <v>146</v>
      </c>
      <c r="B27" s="102"/>
      <c r="C27" s="102"/>
      <c r="D27" s="102"/>
      <c r="E27" s="102"/>
      <c r="F27" s="102"/>
      <c r="G27" s="102"/>
      <c r="H27" s="102"/>
      <c r="I27" s="102"/>
      <c r="J27" s="102"/>
      <c r="K27" s="102"/>
      <c r="L27" s="102"/>
      <c r="M27" s="102"/>
      <c r="N27" s="102"/>
    </row>
    <row r="28" spans="1:14" x14ac:dyDescent="0.2">
      <c r="A28" s="102"/>
      <c r="B28" s="102"/>
      <c r="C28" s="102"/>
      <c r="D28" s="102"/>
      <c r="E28" s="102"/>
      <c r="F28" s="102"/>
      <c r="G28" s="102"/>
      <c r="H28" s="102"/>
      <c r="I28" s="102"/>
      <c r="J28" s="102"/>
      <c r="K28" s="102"/>
      <c r="L28" s="102"/>
      <c r="M28" s="102"/>
      <c r="N28" s="102"/>
    </row>
    <row r="29" spans="1:14" x14ac:dyDescent="0.2">
      <c r="A29" s="102"/>
      <c r="B29" s="102"/>
      <c r="C29" s="102"/>
      <c r="D29" s="102"/>
      <c r="E29" s="102"/>
      <c r="F29" s="102"/>
      <c r="G29" s="102"/>
      <c r="H29" s="102"/>
      <c r="I29" s="102"/>
      <c r="J29" s="102"/>
      <c r="K29" s="102"/>
      <c r="L29" s="102"/>
      <c r="M29" s="102"/>
      <c r="N29" s="102"/>
    </row>
    <row r="30" spans="1:14" x14ac:dyDescent="0.2">
      <c r="A30" s="102"/>
      <c r="B30" s="102"/>
      <c r="C30" s="102"/>
      <c r="D30" s="102"/>
      <c r="E30" s="102"/>
      <c r="F30" s="102"/>
      <c r="G30" s="102"/>
      <c r="H30" s="102"/>
      <c r="I30" s="102"/>
      <c r="J30" s="102"/>
      <c r="K30" s="102"/>
      <c r="L30" s="102"/>
      <c r="M30" s="102"/>
      <c r="N30" s="102"/>
    </row>
    <row r="31" spans="1:14" x14ac:dyDescent="0.2">
      <c r="A31" s="102"/>
      <c r="B31" s="102"/>
      <c r="C31" s="102"/>
      <c r="D31" s="102"/>
      <c r="E31" s="102"/>
      <c r="F31" s="102"/>
      <c r="G31" s="102"/>
      <c r="H31" s="102"/>
      <c r="I31" s="102"/>
      <c r="J31" s="102"/>
      <c r="K31" s="102"/>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row r="42" spans="1:14" x14ac:dyDescent="0.2">
      <c r="A42" s="102"/>
      <c r="B42" s="102"/>
      <c r="C42" s="102"/>
      <c r="D42" s="102"/>
      <c r="E42" s="102"/>
      <c r="F42" s="102"/>
      <c r="G42" s="102"/>
      <c r="H42" s="102"/>
      <c r="I42" s="102"/>
      <c r="J42" s="102"/>
      <c r="K42" s="102"/>
      <c r="L42" s="102"/>
      <c r="M42" s="102"/>
      <c r="N42" s="102"/>
    </row>
  </sheetData>
  <mergeCells count="3">
    <mergeCell ref="A1:N1"/>
    <mergeCell ref="A2:N2"/>
    <mergeCell ref="A27:N4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12" zoomScaleNormal="100" workbookViewId="0">
      <selection activeCell="L47" sqref="L47"/>
    </sheetView>
  </sheetViews>
  <sheetFormatPr defaultRowHeight="12.75" x14ac:dyDescent="0.2"/>
  <cols>
    <col min="12" max="12" width="16.28515625" customWidth="1"/>
  </cols>
  <sheetData>
    <row r="1" spans="1:10" ht="15.75" x14ac:dyDescent="0.25">
      <c r="A1" s="1"/>
      <c r="B1" s="103" t="s">
        <v>70</v>
      </c>
      <c r="C1" s="103"/>
      <c r="D1" s="103"/>
      <c r="E1" s="103"/>
      <c r="F1" s="103"/>
      <c r="G1" s="103"/>
      <c r="H1" s="103"/>
      <c r="I1" s="103"/>
      <c r="J1" s="103"/>
    </row>
    <row r="2" spans="1:10" ht="15.75" x14ac:dyDescent="0.25">
      <c r="A2" s="1"/>
      <c r="B2" s="103" t="s">
        <v>144</v>
      </c>
      <c r="C2" s="103"/>
      <c r="D2" s="103"/>
      <c r="E2" s="103"/>
      <c r="F2" s="103"/>
      <c r="G2" s="103"/>
      <c r="H2" s="103"/>
      <c r="I2" s="103"/>
      <c r="J2" s="103"/>
    </row>
    <row r="3" spans="1:10" ht="15.75" x14ac:dyDescent="0.25">
      <c r="A3" s="1"/>
      <c r="B3" s="103" t="s">
        <v>132</v>
      </c>
      <c r="C3" s="103" t="s">
        <v>68</v>
      </c>
      <c r="D3" s="103" t="s">
        <v>68</v>
      </c>
      <c r="E3" s="103" t="s">
        <v>68</v>
      </c>
      <c r="F3" s="103" t="s">
        <v>68</v>
      </c>
      <c r="G3" s="103" t="s">
        <v>68</v>
      </c>
      <c r="H3" s="103" t="s">
        <v>68</v>
      </c>
      <c r="I3" s="103" t="s">
        <v>68</v>
      </c>
      <c r="J3" s="103" t="s">
        <v>68</v>
      </c>
    </row>
    <row r="4" spans="1:10" ht="15.75" x14ac:dyDescent="0.25">
      <c r="A4" s="1"/>
      <c r="B4" s="103"/>
      <c r="C4" s="103"/>
      <c r="D4" s="103"/>
      <c r="E4" s="103"/>
      <c r="F4" s="103"/>
      <c r="G4" s="103"/>
      <c r="H4" s="103"/>
      <c r="I4" s="103"/>
      <c r="J4" s="103"/>
    </row>
    <row r="5" spans="1:10" ht="15.75" x14ac:dyDescent="0.25">
      <c r="A5" s="1"/>
      <c r="B5" s="103"/>
      <c r="C5" s="103"/>
      <c r="D5" s="103"/>
      <c r="E5" s="103"/>
      <c r="F5" s="103"/>
      <c r="G5" s="103"/>
      <c r="H5" s="103"/>
      <c r="I5" s="103"/>
      <c r="J5" s="103"/>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141</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76"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9"/>
  <sheetViews>
    <sheetView showZeros="0" tabSelected="1" zoomScaleNormal="100" zoomScaleSheetLayoutView="80" workbookViewId="0">
      <selection activeCell="F7" sqref="F7"/>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4" t="s">
        <v>143</v>
      </c>
      <c r="B1" s="105"/>
      <c r="C1" s="105"/>
      <c r="D1" s="105"/>
      <c r="E1" s="105"/>
      <c r="F1" s="105"/>
      <c r="G1" s="106"/>
    </row>
    <row r="2" spans="1:9" x14ac:dyDescent="0.2">
      <c r="A2" s="107"/>
      <c r="B2" s="108"/>
      <c r="C2" s="108"/>
      <c r="D2" s="108"/>
      <c r="E2" s="108"/>
      <c r="F2" s="108"/>
      <c r="G2" s="109"/>
    </row>
    <row r="3" spans="1:9" x14ac:dyDescent="0.2">
      <c r="A3" s="107"/>
      <c r="B3" s="108"/>
      <c r="C3" s="108"/>
      <c r="D3" s="108"/>
      <c r="E3" s="108"/>
      <c r="F3" s="108"/>
      <c r="G3" s="109"/>
    </row>
    <row r="4" spans="1:9" ht="13.5" thickBot="1" x14ac:dyDescent="0.25">
      <c r="A4" s="110"/>
      <c r="B4" s="111"/>
      <c r="C4" s="111"/>
      <c r="D4" s="111"/>
      <c r="E4" s="111"/>
      <c r="F4" s="111"/>
      <c r="G4" s="112"/>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80</v>
      </c>
      <c r="C7" s="64" t="s">
        <v>81</v>
      </c>
      <c r="D7" s="65" t="s">
        <v>82</v>
      </c>
      <c r="E7" s="85">
        <v>1000</v>
      </c>
      <c r="F7" s="57"/>
      <c r="G7" s="58">
        <f t="shared" ref="G7:G36" si="0">SUM(E7*F7)</f>
        <v>0</v>
      </c>
      <c r="H7" t="s">
        <v>83</v>
      </c>
      <c r="I7" t="s">
        <v>84</v>
      </c>
    </row>
    <row r="8" spans="1:9" ht="15" customHeight="1" x14ac:dyDescent="0.25">
      <c r="A8" s="62">
        <f t="shared" ref="A8:A36" si="1">A7+1</f>
        <v>2</v>
      </c>
      <c r="B8" s="63" t="s">
        <v>85</v>
      </c>
      <c r="C8" s="64" t="s">
        <v>86</v>
      </c>
      <c r="D8" s="65" t="s">
        <v>77</v>
      </c>
      <c r="E8" s="85">
        <v>400</v>
      </c>
      <c r="F8" s="46"/>
      <c r="G8" s="61">
        <f t="shared" si="0"/>
        <v>0</v>
      </c>
      <c r="H8" t="s">
        <v>87</v>
      </c>
    </row>
    <row r="9" spans="1:9" ht="15" customHeight="1" x14ac:dyDescent="0.25">
      <c r="A9" s="62">
        <f t="shared" si="1"/>
        <v>3</v>
      </c>
      <c r="B9" s="54" t="s">
        <v>88</v>
      </c>
      <c r="C9" s="67" t="s">
        <v>89</v>
      </c>
      <c r="D9" s="54" t="s">
        <v>82</v>
      </c>
      <c r="E9" s="85">
        <v>1000</v>
      </c>
      <c r="F9" s="46"/>
      <c r="G9" s="61">
        <f t="shared" si="0"/>
        <v>0</v>
      </c>
      <c r="H9" t="s">
        <v>83</v>
      </c>
      <c r="I9" t="s">
        <v>84</v>
      </c>
    </row>
    <row r="10" spans="1:9" ht="15" customHeight="1" x14ac:dyDescent="0.25">
      <c r="A10" s="62">
        <f t="shared" si="1"/>
        <v>4</v>
      </c>
      <c r="B10" s="54" t="s">
        <v>90</v>
      </c>
      <c r="C10" s="67" t="s">
        <v>91</v>
      </c>
      <c r="D10" s="54" t="s">
        <v>77</v>
      </c>
      <c r="E10" s="85">
        <v>1000</v>
      </c>
      <c r="F10" s="46"/>
      <c r="G10" s="61">
        <f t="shared" si="0"/>
        <v>0</v>
      </c>
      <c r="H10" t="s">
        <v>92</v>
      </c>
      <c r="I10" t="s">
        <v>84</v>
      </c>
    </row>
    <row r="11" spans="1:9" ht="15" customHeight="1" x14ac:dyDescent="0.25">
      <c r="A11" s="62">
        <f t="shared" si="1"/>
        <v>5</v>
      </c>
      <c r="B11" s="54">
        <v>325</v>
      </c>
      <c r="C11" s="67" t="s">
        <v>93</v>
      </c>
      <c r="D11" s="54" t="s">
        <v>77</v>
      </c>
      <c r="E11" s="85">
        <v>1000</v>
      </c>
      <c r="F11" s="46"/>
      <c r="G11" s="61">
        <f t="shared" si="0"/>
        <v>0</v>
      </c>
      <c r="H11" t="s">
        <v>94</v>
      </c>
      <c r="I11" t="s">
        <v>84</v>
      </c>
    </row>
    <row r="12" spans="1:9" ht="15" customHeight="1" x14ac:dyDescent="0.25">
      <c r="A12" s="62">
        <f t="shared" si="1"/>
        <v>6</v>
      </c>
      <c r="B12" s="54">
        <v>409</v>
      </c>
      <c r="C12" s="67" t="s">
        <v>134</v>
      </c>
      <c r="D12" s="54" t="s">
        <v>77</v>
      </c>
      <c r="E12" s="85">
        <v>13000</v>
      </c>
      <c r="F12" s="46"/>
      <c r="G12" s="61">
        <f t="shared" si="0"/>
        <v>0</v>
      </c>
      <c r="H12" t="s">
        <v>95</v>
      </c>
      <c r="I12" t="s">
        <v>84</v>
      </c>
    </row>
    <row r="13" spans="1:9" ht="15" customHeight="1" x14ac:dyDescent="0.25">
      <c r="A13" s="62">
        <f t="shared" si="1"/>
        <v>7</v>
      </c>
      <c r="B13" s="54" t="s">
        <v>135</v>
      </c>
      <c r="C13" s="67" t="s">
        <v>136</v>
      </c>
      <c r="D13" s="54" t="s">
        <v>97</v>
      </c>
      <c r="E13" s="85">
        <v>700</v>
      </c>
      <c r="F13" s="46"/>
      <c r="G13" s="61">
        <f t="shared" si="0"/>
        <v>0</v>
      </c>
      <c r="H13" t="s">
        <v>98</v>
      </c>
      <c r="I13" t="s">
        <v>84</v>
      </c>
    </row>
    <row r="14" spans="1:9" ht="15" customHeight="1" x14ac:dyDescent="0.25">
      <c r="A14" s="62">
        <f t="shared" si="1"/>
        <v>8</v>
      </c>
      <c r="B14" s="54" t="s">
        <v>96</v>
      </c>
      <c r="C14" s="67" t="s">
        <v>137</v>
      </c>
      <c r="D14" s="54" t="s">
        <v>97</v>
      </c>
      <c r="E14" s="85">
        <v>1400</v>
      </c>
      <c r="F14" s="46"/>
      <c r="G14" s="61">
        <f t="shared" si="0"/>
        <v>0</v>
      </c>
      <c r="H14" t="s">
        <v>95</v>
      </c>
      <c r="I14" t="s">
        <v>84</v>
      </c>
    </row>
    <row r="15" spans="1:9" ht="15" customHeight="1" x14ac:dyDescent="0.25">
      <c r="A15" s="62">
        <f t="shared" si="1"/>
        <v>9</v>
      </c>
      <c r="B15" s="68">
        <v>412</v>
      </c>
      <c r="C15" s="69" t="s">
        <v>138</v>
      </c>
      <c r="D15" s="68" t="s">
        <v>77</v>
      </c>
      <c r="E15" s="85">
        <v>200</v>
      </c>
      <c r="F15" s="46"/>
      <c r="G15" s="61">
        <f t="shared" si="0"/>
        <v>0</v>
      </c>
      <c r="H15" t="s">
        <v>99</v>
      </c>
    </row>
    <row r="16" spans="1:9" ht="15" customHeight="1" x14ac:dyDescent="0.25">
      <c r="A16" s="62">
        <f t="shared" si="1"/>
        <v>10</v>
      </c>
      <c r="B16" s="68" t="s">
        <v>102</v>
      </c>
      <c r="C16" s="69" t="s">
        <v>103</v>
      </c>
      <c r="D16" s="68" t="s">
        <v>77</v>
      </c>
      <c r="E16" s="85">
        <v>100</v>
      </c>
      <c r="F16" s="70"/>
      <c r="G16" s="71">
        <f t="shared" si="0"/>
        <v>0</v>
      </c>
      <c r="H16" t="s">
        <v>99</v>
      </c>
    </row>
    <row r="17" spans="1:9" ht="15" customHeight="1" x14ac:dyDescent="0.25">
      <c r="A17" s="62">
        <f t="shared" si="1"/>
        <v>11</v>
      </c>
      <c r="B17" s="68" t="s">
        <v>106</v>
      </c>
      <c r="C17" s="69" t="s">
        <v>107</v>
      </c>
      <c r="D17" s="68" t="s">
        <v>78</v>
      </c>
      <c r="E17" s="85">
        <v>1</v>
      </c>
      <c r="F17" s="70"/>
      <c r="G17" s="71">
        <f t="shared" si="0"/>
        <v>0</v>
      </c>
      <c r="H17" t="s">
        <v>100</v>
      </c>
    </row>
    <row r="18" spans="1:9" ht="15" customHeight="1" x14ac:dyDescent="0.25">
      <c r="A18" s="62">
        <f t="shared" si="1"/>
        <v>12</v>
      </c>
      <c r="B18" s="68" t="s">
        <v>108</v>
      </c>
      <c r="C18" s="69" t="s">
        <v>109</v>
      </c>
      <c r="D18" s="68" t="s">
        <v>78</v>
      </c>
      <c r="E18" s="85">
        <v>1</v>
      </c>
      <c r="F18" s="70"/>
      <c r="G18" s="71">
        <f t="shared" si="0"/>
        <v>0</v>
      </c>
      <c r="H18" t="s">
        <v>101</v>
      </c>
      <c r="I18" t="s">
        <v>84</v>
      </c>
    </row>
    <row r="19" spans="1:9" ht="15" customHeight="1" x14ac:dyDescent="0.25">
      <c r="A19" s="62">
        <f t="shared" si="1"/>
        <v>13</v>
      </c>
      <c r="B19" s="72" t="s">
        <v>110</v>
      </c>
      <c r="C19" s="73" t="s">
        <v>111</v>
      </c>
      <c r="D19" s="74" t="s">
        <v>78</v>
      </c>
      <c r="E19" s="86">
        <v>1</v>
      </c>
      <c r="F19" s="70"/>
      <c r="G19" s="71">
        <f t="shared" si="0"/>
        <v>0</v>
      </c>
      <c r="H19" t="s">
        <v>100</v>
      </c>
    </row>
    <row r="20" spans="1:9" ht="15" customHeight="1" x14ac:dyDescent="0.25">
      <c r="A20" s="62">
        <f t="shared" si="1"/>
        <v>14</v>
      </c>
      <c r="B20" s="54">
        <v>641</v>
      </c>
      <c r="C20" s="67" t="s">
        <v>112</v>
      </c>
      <c r="D20" s="54" t="s">
        <v>78</v>
      </c>
      <c r="E20" s="85">
        <v>1</v>
      </c>
      <c r="F20" s="75"/>
      <c r="G20" s="71">
        <f t="shared" si="0"/>
        <v>0</v>
      </c>
      <c r="H20" t="s">
        <v>104</v>
      </c>
      <c r="I20" t="s">
        <v>84</v>
      </c>
    </row>
    <row r="21" spans="1:9" ht="15" customHeight="1" x14ac:dyDescent="0.25">
      <c r="A21" s="62">
        <f t="shared" si="1"/>
        <v>15</v>
      </c>
      <c r="B21" s="74" t="s">
        <v>128</v>
      </c>
      <c r="C21" s="76" t="s">
        <v>129</v>
      </c>
      <c r="D21" s="77" t="s">
        <v>69</v>
      </c>
      <c r="E21" s="87">
        <v>15000</v>
      </c>
      <c r="F21" s="46"/>
      <c r="G21" s="61">
        <f t="shared" si="0"/>
        <v>0</v>
      </c>
      <c r="H21" t="s">
        <v>100</v>
      </c>
    </row>
    <row r="22" spans="1:9" ht="15" customHeight="1" x14ac:dyDescent="0.25">
      <c r="A22" s="62">
        <f t="shared" si="1"/>
        <v>16</v>
      </c>
      <c r="B22" s="74" t="s">
        <v>114</v>
      </c>
      <c r="C22" s="73" t="s">
        <v>71</v>
      </c>
      <c r="D22" s="74" t="s">
        <v>72</v>
      </c>
      <c r="E22" s="87">
        <v>1000</v>
      </c>
      <c r="F22" s="78"/>
      <c r="G22" s="71">
        <f t="shared" si="0"/>
        <v>0</v>
      </c>
      <c r="H22" t="s">
        <v>105</v>
      </c>
    </row>
    <row r="23" spans="1:9" ht="15" customHeight="1" x14ac:dyDescent="0.25">
      <c r="A23" s="62">
        <f t="shared" si="1"/>
        <v>17</v>
      </c>
      <c r="B23" s="54" t="s">
        <v>114</v>
      </c>
      <c r="C23" s="67" t="s">
        <v>115</v>
      </c>
      <c r="D23" s="54" t="s">
        <v>72</v>
      </c>
      <c r="E23" s="85">
        <v>1500</v>
      </c>
      <c r="F23" s="78"/>
      <c r="G23" s="71">
        <f t="shared" si="0"/>
        <v>0</v>
      </c>
    </row>
    <row r="24" spans="1:9" ht="15" customHeight="1" x14ac:dyDescent="0.25">
      <c r="A24" s="62">
        <f t="shared" si="1"/>
        <v>18</v>
      </c>
      <c r="B24" s="54" t="s">
        <v>116</v>
      </c>
      <c r="C24" s="67" t="s">
        <v>117</v>
      </c>
      <c r="D24" s="54" t="s">
        <v>72</v>
      </c>
      <c r="E24" s="85">
        <v>1500</v>
      </c>
      <c r="F24" s="78"/>
      <c r="G24" s="71">
        <f t="shared" si="0"/>
        <v>0</v>
      </c>
    </row>
    <row r="25" spans="1:9" ht="15" customHeight="1" x14ac:dyDescent="0.25">
      <c r="A25" s="62">
        <f t="shared" si="1"/>
        <v>19</v>
      </c>
      <c r="B25" s="79" t="s">
        <v>118</v>
      </c>
      <c r="C25" s="67" t="s">
        <v>73</v>
      </c>
      <c r="D25" s="54" t="s">
        <v>72</v>
      </c>
      <c r="E25" s="85">
        <v>1000</v>
      </c>
      <c r="F25" s="78"/>
      <c r="G25" s="71">
        <f t="shared" si="0"/>
        <v>0</v>
      </c>
      <c r="H25" t="s">
        <v>99</v>
      </c>
      <c r="I25" t="s">
        <v>84</v>
      </c>
    </row>
    <row r="26" spans="1:9" ht="15" customHeight="1" x14ac:dyDescent="0.25">
      <c r="A26" s="62">
        <f t="shared" si="1"/>
        <v>20</v>
      </c>
      <c r="B26" s="74" t="s">
        <v>118</v>
      </c>
      <c r="C26" s="73" t="s">
        <v>74</v>
      </c>
      <c r="D26" s="74" t="s">
        <v>72</v>
      </c>
      <c r="E26" s="87">
        <v>1000</v>
      </c>
      <c r="F26" s="78"/>
      <c r="G26" s="71">
        <f t="shared" si="0"/>
        <v>0</v>
      </c>
      <c r="H26" t="s">
        <v>99</v>
      </c>
    </row>
    <row r="27" spans="1:9" ht="15" customHeight="1" x14ac:dyDescent="0.25">
      <c r="A27" s="62">
        <f t="shared" si="1"/>
        <v>21</v>
      </c>
      <c r="B27" s="54" t="s">
        <v>119</v>
      </c>
      <c r="C27" s="67" t="s">
        <v>75</v>
      </c>
      <c r="D27" s="54" t="s">
        <v>72</v>
      </c>
      <c r="E27" s="88">
        <v>1000</v>
      </c>
      <c r="F27" s="46"/>
      <c r="G27" s="61">
        <f t="shared" si="0"/>
        <v>0</v>
      </c>
      <c r="H27" t="s">
        <v>99</v>
      </c>
      <c r="I27" t="s">
        <v>84</v>
      </c>
    </row>
    <row r="28" spans="1:9" ht="15" customHeight="1" x14ac:dyDescent="0.25">
      <c r="A28" s="62">
        <f t="shared" si="1"/>
        <v>22</v>
      </c>
      <c r="B28" s="54" t="s">
        <v>120</v>
      </c>
      <c r="C28" s="67" t="s">
        <v>76</v>
      </c>
      <c r="D28" s="54" t="s">
        <v>72</v>
      </c>
      <c r="E28" s="85">
        <v>1000</v>
      </c>
      <c r="F28" s="46"/>
      <c r="G28" s="61">
        <f t="shared" si="0"/>
        <v>0</v>
      </c>
    </row>
    <row r="29" spans="1:9" ht="15" customHeight="1" x14ac:dyDescent="0.2">
      <c r="A29" s="62">
        <f t="shared" si="1"/>
        <v>23</v>
      </c>
      <c r="B29" s="54" t="s">
        <v>121</v>
      </c>
      <c r="C29" s="67" t="s">
        <v>122</v>
      </c>
      <c r="D29" s="54" t="s">
        <v>123</v>
      </c>
      <c r="E29" s="66">
        <v>10</v>
      </c>
      <c r="F29" s="46"/>
      <c r="G29" s="61">
        <f t="shared" si="0"/>
        <v>0</v>
      </c>
      <c r="H29" t="s">
        <v>100</v>
      </c>
    </row>
    <row r="30" spans="1:9" ht="15" customHeight="1" x14ac:dyDescent="0.2">
      <c r="A30" s="62">
        <f t="shared" si="1"/>
        <v>24</v>
      </c>
      <c r="B30" s="54" t="s">
        <v>124</v>
      </c>
      <c r="C30" s="67" t="s">
        <v>142</v>
      </c>
      <c r="D30" s="54" t="s">
        <v>82</v>
      </c>
      <c r="E30" s="66">
        <v>50</v>
      </c>
      <c r="F30" s="78"/>
      <c r="G30" s="71">
        <f t="shared" si="0"/>
        <v>0</v>
      </c>
      <c r="H30" t="s">
        <v>113</v>
      </c>
    </row>
    <row r="31" spans="1:9" ht="15" customHeight="1" x14ac:dyDescent="0.2">
      <c r="A31" s="62">
        <f t="shared" si="1"/>
        <v>25</v>
      </c>
      <c r="B31" s="54" t="s">
        <v>124</v>
      </c>
      <c r="C31" s="67" t="s">
        <v>133</v>
      </c>
      <c r="D31" s="54" t="s">
        <v>82</v>
      </c>
      <c r="E31" s="66">
        <v>300</v>
      </c>
      <c r="F31" s="46"/>
      <c r="G31" s="61">
        <f t="shared" si="0"/>
        <v>0</v>
      </c>
    </row>
    <row r="32" spans="1:9" ht="15" customHeight="1" x14ac:dyDescent="0.2">
      <c r="A32" s="62">
        <f t="shared" si="1"/>
        <v>26</v>
      </c>
      <c r="B32" s="54" t="s">
        <v>124</v>
      </c>
      <c r="C32" s="67" t="s">
        <v>139</v>
      </c>
      <c r="D32" s="54" t="s">
        <v>78</v>
      </c>
      <c r="E32" s="66">
        <v>1</v>
      </c>
      <c r="F32" s="46"/>
      <c r="G32" s="61">
        <f t="shared" si="0"/>
        <v>0</v>
      </c>
      <c r="H32" t="s">
        <v>113</v>
      </c>
    </row>
    <row r="33" spans="1:9" ht="15" customHeight="1" x14ac:dyDescent="0.2">
      <c r="A33" s="62">
        <f t="shared" si="1"/>
        <v>27</v>
      </c>
      <c r="B33" s="54" t="s">
        <v>124</v>
      </c>
      <c r="C33" s="67" t="s">
        <v>125</v>
      </c>
      <c r="D33" s="54" t="s">
        <v>82</v>
      </c>
      <c r="E33" s="66">
        <v>100</v>
      </c>
      <c r="F33" s="46"/>
      <c r="G33" s="61">
        <f t="shared" si="0"/>
        <v>0</v>
      </c>
      <c r="H33" t="s">
        <v>113</v>
      </c>
    </row>
    <row r="34" spans="1:9" ht="15" customHeight="1" x14ac:dyDescent="0.2">
      <c r="A34" s="62">
        <f t="shared" si="1"/>
        <v>28</v>
      </c>
      <c r="B34" s="54" t="s">
        <v>124</v>
      </c>
      <c r="C34" s="67" t="s">
        <v>130</v>
      </c>
      <c r="D34" s="54" t="s">
        <v>131</v>
      </c>
      <c r="E34" s="66">
        <v>1</v>
      </c>
      <c r="F34" s="46"/>
      <c r="G34" s="61">
        <f t="shared" si="0"/>
        <v>0</v>
      </c>
      <c r="H34" t="s">
        <v>113</v>
      </c>
    </row>
    <row r="35" spans="1:9" ht="15" customHeight="1" x14ac:dyDescent="0.2">
      <c r="A35" s="62">
        <f t="shared" si="1"/>
        <v>29</v>
      </c>
      <c r="B35" s="54" t="s">
        <v>124</v>
      </c>
      <c r="C35" s="67" t="s">
        <v>140</v>
      </c>
      <c r="D35" s="54" t="s">
        <v>77</v>
      </c>
      <c r="E35" s="66">
        <v>13000</v>
      </c>
      <c r="F35" s="46"/>
      <c r="G35" s="61">
        <f t="shared" si="0"/>
        <v>0</v>
      </c>
      <c r="H35" t="s">
        <v>113</v>
      </c>
    </row>
    <row r="36" spans="1:9" ht="15" customHeight="1" thickBot="1" x14ac:dyDescent="0.25">
      <c r="A36" s="62">
        <f t="shared" si="1"/>
        <v>30</v>
      </c>
      <c r="B36" s="54" t="s">
        <v>124</v>
      </c>
      <c r="C36" s="80" t="s">
        <v>126</v>
      </c>
      <c r="D36" s="54" t="s">
        <v>127</v>
      </c>
      <c r="E36" s="66">
        <v>1</v>
      </c>
      <c r="F36" s="46">
        <v>10000</v>
      </c>
      <c r="G36" s="61">
        <f t="shared" si="0"/>
        <v>10000</v>
      </c>
      <c r="H36" t="s">
        <v>113</v>
      </c>
    </row>
    <row r="37" spans="1:9" ht="15" customHeight="1" thickBot="1" x14ac:dyDescent="0.25">
      <c r="A37" s="81"/>
      <c r="B37" s="82"/>
      <c r="C37" s="83" t="s">
        <v>79</v>
      </c>
      <c r="D37" s="82"/>
      <c r="E37" s="84"/>
      <c r="F37" s="59"/>
      <c r="G37" s="60">
        <f>SUM(G7:G36)</f>
        <v>10000</v>
      </c>
      <c r="H37" t="s">
        <v>113</v>
      </c>
      <c r="I37" t="s">
        <v>84</v>
      </c>
    </row>
    <row r="38" spans="1:9" x14ac:dyDescent="0.2">
      <c r="A38" s="11"/>
      <c r="B38" s="11"/>
      <c r="C38" s="37"/>
      <c r="D38" s="11"/>
      <c r="E38" s="11"/>
      <c r="F38" s="38"/>
      <c r="G38" s="38"/>
    </row>
    <row r="39" spans="1:9" x14ac:dyDescent="0.2">
      <c r="A39" s="11"/>
      <c r="B39" s="11"/>
      <c r="C39" s="37"/>
      <c r="D39" s="11"/>
      <c r="E39" s="11"/>
      <c r="F39" s="38"/>
      <c r="G39" s="38"/>
    </row>
    <row r="40" spans="1:9" x14ac:dyDescent="0.2">
      <c r="A40" s="11"/>
      <c r="B40" s="11"/>
      <c r="C40" s="37"/>
      <c r="D40" s="11"/>
      <c r="E40" s="11"/>
      <c r="F40" s="38"/>
      <c r="G40" s="38"/>
    </row>
    <row r="41" spans="1:9" x14ac:dyDescent="0.2">
      <c r="A41" s="11"/>
      <c r="B41" s="11"/>
      <c r="C41" s="37"/>
      <c r="D41" s="11"/>
      <c r="E41" s="11"/>
      <c r="F41" s="38"/>
      <c r="G41" s="38"/>
    </row>
    <row r="42" spans="1:9" x14ac:dyDescent="0.2">
      <c r="A42" s="11"/>
      <c r="B42" s="11"/>
      <c r="D42" s="11"/>
      <c r="E42" s="11"/>
      <c r="F42" s="38"/>
      <c r="G42" s="38"/>
    </row>
    <row r="43" spans="1:9" x14ac:dyDescent="0.2">
      <c r="A43" s="11"/>
      <c r="B43" s="11"/>
      <c r="D43" s="11"/>
      <c r="E43" s="11"/>
      <c r="F43" s="38"/>
      <c r="G43" s="38"/>
    </row>
    <row r="44" spans="1:9" x14ac:dyDescent="0.2">
      <c r="A44" s="11"/>
      <c r="B44" s="11"/>
      <c r="C44" s="10"/>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C48" s="37"/>
      <c r="D48" s="11"/>
      <c r="E48" s="11"/>
      <c r="F48" s="38"/>
      <c r="G48" s="38"/>
    </row>
    <row r="49" spans="1:7" x14ac:dyDescent="0.2">
      <c r="A49" s="11"/>
      <c r="B49" s="11"/>
      <c r="C49" s="37"/>
      <c r="D49" s="11"/>
      <c r="E49" s="11"/>
      <c r="F49" s="38"/>
      <c r="G49" s="38"/>
    </row>
    <row r="50" spans="1:7" x14ac:dyDescent="0.2">
      <c r="A50" s="11"/>
      <c r="B50" s="11"/>
      <c r="C50" s="37"/>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11"/>
      <c r="D54" s="11"/>
      <c r="E54" s="11"/>
      <c r="F54" s="40"/>
      <c r="G54" s="38"/>
    </row>
    <row r="55" spans="1:7" x14ac:dyDescent="0.2">
      <c r="A55" s="11"/>
      <c r="B55" s="11"/>
      <c r="C55" s="12"/>
      <c r="D55" s="11"/>
      <c r="E55" s="11"/>
      <c r="F55" s="12"/>
      <c r="G55" s="38"/>
    </row>
    <row r="56" spans="1:7" x14ac:dyDescent="0.2">
      <c r="A56" s="11"/>
      <c r="B56" s="11"/>
      <c r="C56" s="12"/>
      <c r="D56" s="11"/>
      <c r="E56" s="11"/>
      <c r="F56" s="12"/>
      <c r="G56" s="38"/>
    </row>
    <row r="57" spans="1:7" x14ac:dyDescent="0.2">
      <c r="A57" s="41"/>
      <c r="B57" s="41"/>
      <c r="C57" s="42"/>
      <c r="D57" s="42"/>
      <c r="E57" s="42"/>
      <c r="F57" s="43"/>
      <c r="G57" s="38"/>
    </row>
    <row r="58" spans="1:7" x14ac:dyDescent="0.2">
      <c r="A58" s="44"/>
      <c r="B58" s="42"/>
      <c r="C58" s="11"/>
      <c r="D58" s="11"/>
      <c r="E58" s="11"/>
      <c r="F58" s="45"/>
      <c r="G58" s="38"/>
    </row>
    <row r="59" spans="1:7" x14ac:dyDescent="0.2">
      <c r="A59" s="11"/>
      <c r="B59" s="39"/>
      <c r="C59" s="10"/>
      <c r="D59" s="11"/>
      <c r="E59" s="11"/>
      <c r="F59" s="38"/>
      <c r="G59" s="38"/>
    </row>
    <row r="60" spans="1:7" x14ac:dyDescent="0.2">
      <c r="A60" s="11"/>
      <c r="B60" s="11"/>
      <c r="C60" s="37"/>
      <c r="D60" s="11"/>
      <c r="E60" s="11"/>
      <c r="F60" s="38"/>
      <c r="G60" s="38"/>
    </row>
    <row r="61" spans="1:7" x14ac:dyDescent="0.2">
      <c r="A61" s="11"/>
      <c r="B61" s="11"/>
      <c r="C61" s="37"/>
      <c r="D61" s="11"/>
      <c r="E61" s="11"/>
      <c r="F61" s="38"/>
      <c r="G61" s="38"/>
    </row>
    <row r="62" spans="1:7" x14ac:dyDescent="0.2">
      <c r="A62" s="11"/>
      <c r="B62" s="11"/>
      <c r="C62" s="37"/>
      <c r="D62" s="11"/>
      <c r="E62" s="11"/>
      <c r="F62" s="38"/>
      <c r="G62" s="38"/>
    </row>
    <row r="63" spans="1:7" x14ac:dyDescent="0.2">
      <c r="A63" s="11"/>
      <c r="B63" s="11"/>
      <c r="C63" s="37"/>
      <c r="D63" s="11"/>
      <c r="E63" s="11"/>
      <c r="F63" s="38"/>
      <c r="G63" s="38"/>
    </row>
    <row r="64" spans="1:7" x14ac:dyDescent="0.2">
      <c r="A64" s="11"/>
      <c r="B64" s="11"/>
      <c r="C64" s="37"/>
      <c r="D64" s="11"/>
      <c r="E64" s="11"/>
      <c r="F64" s="38"/>
      <c r="G64" s="38"/>
    </row>
    <row r="65" spans="1:7" x14ac:dyDescent="0.2">
      <c r="A65" s="11"/>
      <c r="B65" s="11"/>
      <c r="C65" s="37"/>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39"/>
      <c r="C90" s="10"/>
      <c r="D90" s="11"/>
      <c r="E90" s="11"/>
      <c r="F90" s="38"/>
      <c r="G90" s="38"/>
    </row>
    <row r="91" spans="1:7" x14ac:dyDescent="0.2">
      <c r="A91" s="11"/>
      <c r="B91" s="39"/>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11"/>
      <c r="C96" s="37"/>
      <c r="D96" s="11"/>
      <c r="E96" s="11"/>
      <c r="F96" s="38"/>
      <c r="G96" s="38"/>
    </row>
    <row r="97" spans="1:7" x14ac:dyDescent="0.2">
      <c r="A97" s="11"/>
      <c r="B97" s="11"/>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39"/>
      <c r="C103" s="10"/>
      <c r="D103" s="11"/>
      <c r="E103" s="11"/>
      <c r="F103" s="38"/>
      <c r="G103" s="38"/>
    </row>
    <row r="104" spans="1:7" x14ac:dyDescent="0.2">
      <c r="A104" s="11"/>
      <c r="B104" s="39"/>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11"/>
      <c r="C109" s="37"/>
      <c r="D109" s="11"/>
      <c r="E109" s="11"/>
      <c r="F109" s="38"/>
      <c r="G109" s="38"/>
    </row>
    <row r="110" spans="1:7" x14ac:dyDescent="0.2">
      <c r="A110" s="11"/>
      <c r="B110" s="11"/>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10"/>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11"/>
      <c r="D117" s="11"/>
      <c r="E117" s="11"/>
      <c r="F117" s="40"/>
      <c r="G117" s="38"/>
    </row>
    <row r="118" spans="1:7" x14ac:dyDescent="0.2">
      <c r="A118" s="11"/>
      <c r="B118" s="11"/>
      <c r="C118" s="37"/>
      <c r="D118" s="11"/>
      <c r="E118" s="11"/>
      <c r="F118" s="38"/>
      <c r="G118" s="38"/>
    </row>
    <row r="119" spans="1:7" x14ac:dyDescent="0.2">
      <c r="A119" s="11"/>
      <c r="B119" s="11"/>
      <c r="C119" s="11"/>
      <c r="D119" s="11"/>
      <c r="E119" s="11"/>
      <c r="F119" s="38"/>
      <c r="G119" s="38"/>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J58" sqref="J58"/>
    </sheetView>
  </sheetViews>
  <sheetFormatPr defaultRowHeight="12.75" x14ac:dyDescent="0.2"/>
  <cols>
    <col min="13" max="13" width="19.57031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FORM'!G37</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65"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6"/>
  <sheetViews>
    <sheetView zoomScaleNormal="100" workbookViewId="0">
      <selection sqref="A1:E4"/>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3" t="s">
        <v>143</v>
      </c>
      <c r="B1" s="113"/>
      <c r="C1" s="113"/>
      <c r="D1" s="113"/>
      <c r="E1" s="113"/>
    </row>
    <row r="2" spans="1:7" ht="13.15" customHeight="1" x14ac:dyDescent="0.2">
      <c r="A2" s="113"/>
      <c r="B2" s="113"/>
      <c r="C2" s="113"/>
      <c r="D2" s="113"/>
      <c r="E2" s="113"/>
    </row>
    <row r="3" spans="1:7" ht="13.15" customHeight="1" x14ac:dyDescent="0.2">
      <c r="A3" s="113"/>
      <c r="B3" s="113"/>
      <c r="C3" s="113"/>
      <c r="D3" s="113"/>
      <c r="E3" s="113"/>
    </row>
    <row r="4" spans="1:7" ht="13.9" customHeight="1" x14ac:dyDescent="0.2">
      <c r="A4" s="113"/>
      <c r="B4" s="113"/>
      <c r="C4" s="113"/>
      <c r="D4" s="113"/>
      <c r="E4" s="113"/>
    </row>
    <row r="5" spans="1:7" s="13" customFormat="1" ht="31.5" customHeight="1" x14ac:dyDescent="0.2">
      <c r="A5" s="96" t="s">
        <v>17</v>
      </c>
      <c r="B5" s="96" t="s">
        <v>18</v>
      </c>
      <c r="C5" s="97" t="s">
        <v>19</v>
      </c>
      <c r="D5" s="97" t="s">
        <v>20</v>
      </c>
      <c r="E5" s="97" t="s">
        <v>21</v>
      </c>
    </row>
    <row r="6" spans="1:7" x14ac:dyDescent="0.2">
      <c r="A6" s="53">
        <v>1</v>
      </c>
      <c r="B6" s="98" t="s">
        <v>80</v>
      </c>
      <c r="C6" s="99" t="s">
        <v>81</v>
      </c>
      <c r="D6" s="53" t="s">
        <v>82</v>
      </c>
      <c r="E6" s="90">
        <v>1000</v>
      </c>
      <c r="F6" s="13"/>
      <c r="G6" s="13"/>
    </row>
    <row r="7" spans="1:7" x14ac:dyDescent="0.2">
      <c r="A7" s="53">
        <f t="shared" ref="A7:A35" si="0">A6+1</f>
        <v>2</v>
      </c>
      <c r="B7" s="98" t="s">
        <v>85</v>
      </c>
      <c r="C7" s="99" t="s">
        <v>86</v>
      </c>
      <c r="D7" s="53" t="s">
        <v>77</v>
      </c>
      <c r="E7" s="90">
        <v>400</v>
      </c>
      <c r="F7" s="13"/>
      <c r="G7" s="13"/>
    </row>
    <row r="8" spans="1:7" x14ac:dyDescent="0.2">
      <c r="A8" s="53">
        <f t="shared" si="0"/>
        <v>3</v>
      </c>
      <c r="B8" s="98" t="s">
        <v>88</v>
      </c>
      <c r="C8" s="89" t="s">
        <v>89</v>
      </c>
      <c r="D8" s="53" t="s">
        <v>82</v>
      </c>
      <c r="E8" s="90">
        <v>1000</v>
      </c>
      <c r="F8" s="13"/>
      <c r="G8" s="13"/>
    </row>
    <row r="9" spans="1:7" x14ac:dyDescent="0.2">
      <c r="A9" s="53">
        <f t="shared" si="0"/>
        <v>4</v>
      </c>
      <c r="B9" s="53" t="s">
        <v>90</v>
      </c>
      <c r="C9" s="89" t="s">
        <v>91</v>
      </c>
      <c r="D9" s="53" t="s">
        <v>77</v>
      </c>
      <c r="E9" s="90">
        <v>1000</v>
      </c>
      <c r="F9" s="13"/>
      <c r="G9" s="13"/>
    </row>
    <row r="10" spans="1:7" x14ac:dyDescent="0.2">
      <c r="A10" s="53">
        <f t="shared" si="0"/>
        <v>5</v>
      </c>
      <c r="B10" s="53">
        <v>325</v>
      </c>
      <c r="C10" s="89" t="s">
        <v>93</v>
      </c>
      <c r="D10" s="53" t="s">
        <v>77</v>
      </c>
      <c r="E10" s="90">
        <v>1000</v>
      </c>
      <c r="F10" s="13"/>
      <c r="G10" s="13"/>
    </row>
    <row r="11" spans="1:7" x14ac:dyDescent="0.2">
      <c r="A11" s="53">
        <f t="shared" si="0"/>
        <v>6</v>
      </c>
      <c r="B11" s="53">
        <v>409</v>
      </c>
      <c r="C11" s="89" t="s">
        <v>134</v>
      </c>
      <c r="D11" s="53" t="s">
        <v>77</v>
      </c>
      <c r="E11" s="90">
        <v>13000</v>
      </c>
      <c r="F11" s="13"/>
      <c r="G11" s="13"/>
    </row>
    <row r="12" spans="1:7" x14ac:dyDescent="0.2">
      <c r="A12" s="53">
        <f t="shared" si="0"/>
        <v>7</v>
      </c>
      <c r="B12" s="53" t="s">
        <v>135</v>
      </c>
      <c r="C12" s="89" t="s">
        <v>136</v>
      </c>
      <c r="D12" s="53" t="s">
        <v>97</v>
      </c>
      <c r="E12" s="90">
        <v>700</v>
      </c>
      <c r="F12" s="13"/>
      <c r="G12" s="13"/>
    </row>
    <row r="13" spans="1:7" x14ac:dyDescent="0.2">
      <c r="A13" s="53">
        <f t="shared" si="0"/>
        <v>8</v>
      </c>
      <c r="B13" s="53" t="s">
        <v>96</v>
      </c>
      <c r="C13" s="89" t="s">
        <v>137</v>
      </c>
      <c r="D13" s="53" t="s">
        <v>97</v>
      </c>
      <c r="E13" s="90">
        <v>1400</v>
      </c>
      <c r="F13" s="13"/>
      <c r="G13" s="13"/>
    </row>
    <row r="14" spans="1:7" x14ac:dyDescent="0.2">
      <c r="A14" s="53">
        <f t="shared" si="0"/>
        <v>9</v>
      </c>
      <c r="B14" s="53">
        <v>412</v>
      </c>
      <c r="C14" s="89" t="s">
        <v>138</v>
      </c>
      <c r="D14" s="53" t="s">
        <v>77</v>
      </c>
      <c r="E14" s="90">
        <v>200</v>
      </c>
      <c r="F14" s="13"/>
      <c r="G14" s="13"/>
    </row>
    <row r="15" spans="1:7" x14ac:dyDescent="0.2">
      <c r="A15" s="53">
        <f t="shared" si="0"/>
        <v>10</v>
      </c>
      <c r="B15" s="53" t="s">
        <v>102</v>
      </c>
      <c r="C15" s="89" t="s">
        <v>103</v>
      </c>
      <c r="D15" s="53" t="s">
        <v>77</v>
      </c>
      <c r="E15" s="90">
        <v>100</v>
      </c>
      <c r="F15" s="13"/>
      <c r="G15" s="13"/>
    </row>
    <row r="16" spans="1:7" x14ac:dyDescent="0.2">
      <c r="A16" s="53">
        <f t="shared" si="0"/>
        <v>11</v>
      </c>
      <c r="B16" s="53" t="s">
        <v>106</v>
      </c>
      <c r="C16" s="89" t="s">
        <v>107</v>
      </c>
      <c r="D16" s="53" t="s">
        <v>78</v>
      </c>
      <c r="E16" s="90">
        <v>1</v>
      </c>
      <c r="F16" s="13"/>
      <c r="G16" s="13"/>
    </row>
    <row r="17" spans="1:5" x14ac:dyDescent="0.2">
      <c r="A17" s="53">
        <f t="shared" si="0"/>
        <v>12</v>
      </c>
      <c r="B17" s="53" t="s">
        <v>108</v>
      </c>
      <c r="C17" s="89" t="s">
        <v>109</v>
      </c>
      <c r="D17" s="53" t="s">
        <v>78</v>
      </c>
      <c r="E17" s="90">
        <v>1</v>
      </c>
    </row>
    <row r="18" spans="1:5" x14ac:dyDescent="0.2">
      <c r="A18" s="53">
        <f t="shared" si="0"/>
        <v>13</v>
      </c>
      <c r="B18" s="53" t="s">
        <v>110</v>
      </c>
      <c r="C18" s="91" t="s">
        <v>111</v>
      </c>
      <c r="D18" s="92" t="s">
        <v>78</v>
      </c>
      <c r="E18" s="90">
        <v>1</v>
      </c>
    </row>
    <row r="19" spans="1:5" x14ac:dyDescent="0.2">
      <c r="A19" s="53">
        <f t="shared" si="0"/>
        <v>14</v>
      </c>
      <c r="B19" s="92">
        <v>641</v>
      </c>
      <c r="C19" s="89" t="s">
        <v>112</v>
      </c>
      <c r="D19" s="53" t="s">
        <v>78</v>
      </c>
      <c r="E19" s="93">
        <v>1</v>
      </c>
    </row>
    <row r="20" spans="1:5" x14ac:dyDescent="0.2">
      <c r="A20" s="53">
        <f t="shared" si="0"/>
        <v>15</v>
      </c>
      <c r="B20" s="53" t="s">
        <v>128</v>
      </c>
      <c r="C20" s="91" t="s">
        <v>129</v>
      </c>
      <c r="D20" s="92" t="s">
        <v>69</v>
      </c>
      <c r="E20" s="90">
        <v>15000</v>
      </c>
    </row>
    <row r="21" spans="1:5" x14ac:dyDescent="0.2">
      <c r="A21" s="53">
        <f t="shared" si="0"/>
        <v>16</v>
      </c>
      <c r="B21" s="92" t="s">
        <v>114</v>
      </c>
      <c r="C21" s="91" t="s">
        <v>71</v>
      </c>
      <c r="D21" s="92" t="s">
        <v>72</v>
      </c>
      <c r="E21" s="92">
        <v>1000</v>
      </c>
    </row>
    <row r="22" spans="1:5" x14ac:dyDescent="0.2">
      <c r="A22" s="53">
        <f t="shared" si="0"/>
        <v>17</v>
      </c>
      <c r="B22" s="92" t="s">
        <v>114</v>
      </c>
      <c r="C22" s="89" t="s">
        <v>115</v>
      </c>
      <c r="D22" s="53" t="s">
        <v>72</v>
      </c>
      <c r="E22" s="92">
        <v>1500</v>
      </c>
    </row>
    <row r="23" spans="1:5" x14ac:dyDescent="0.2">
      <c r="A23" s="53">
        <f t="shared" si="0"/>
        <v>18</v>
      </c>
      <c r="B23" s="92" t="s">
        <v>116</v>
      </c>
      <c r="C23" s="89" t="s">
        <v>117</v>
      </c>
      <c r="D23" s="53" t="s">
        <v>72</v>
      </c>
      <c r="E23" s="92">
        <v>1500</v>
      </c>
    </row>
    <row r="24" spans="1:5" x14ac:dyDescent="0.2">
      <c r="A24" s="53">
        <f t="shared" si="0"/>
        <v>19</v>
      </c>
      <c r="B24" s="92" t="s">
        <v>118</v>
      </c>
      <c r="C24" s="89" t="s">
        <v>73</v>
      </c>
      <c r="D24" s="53" t="s">
        <v>72</v>
      </c>
      <c r="E24" s="92">
        <v>1000</v>
      </c>
    </row>
    <row r="25" spans="1:5" x14ac:dyDescent="0.2">
      <c r="A25" s="53">
        <f t="shared" si="0"/>
        <v>20</v>
      </c>
      <c r="B25" s="92" t="s">
        <v>118</v>
      </c>
      <c r="C25" s="91" t="s">
        <v>74</v>
      </c>
      <c r="D25" s="92" t="s">
        <v>72</v>
      </c>
      <c r="E25" s="92">
        <v>1000</v>
      </c>
    </row>
    <row r="26" spans="1:5" x14ac:dyDescent="0.2">
      <c r="A26" s="53">
        <f t="shared" si="0"/>
        <v>21</v>
      </c>
      <c r="B26" s="53" t="s">
        <v>119</v>
      </c>
      <c r="C26" s="89" t="s">
        <v>75</v>
      </c>
      <c r="D26" s="53" t="s">
        <v>72</v>
      </c>
      <c r="E26" s="90">
        <v>1000</v>
      </c>
    </row>
    <row r="27" spans="1:5" x14ac:dyDescent="0.2">
      <c r="A27" s="53">
        <f t="shared" si="0"/>
        <v>22</v>
      </c>
      <c r="B27" s="53" t="s">
        <v>120</v>
      </c>
      <c r="C27" s="89" t="s">
        <v>76</v>
      </c>
      <c r="D27" s="53" t="s">
        <v>72</v>
      </c>
      <c r="E27" s="90">
        <v>1000</v>
      </c>
    </row>
    <row r="28" spans="1:5" x14ac:dyDescent="0.2">
      <c r="A28" s="53">
        <f t="shared" si="0"/>
        <v>23</v>
      </c>
      <c r="B28" s="94" t="s">
        <v>121</v>
      </c>
      <c r="C28" s="89" t="s">
        <v>122</v>
      </c>
      <c r="D28" s="53" t="s">
        <v>123</v>
      </c>
      <c r="E28" s="90">
        <v>10</v>
      </c>
    </row>
    <row r="29" spans="1:5" x14ac:dyDescent="0.2">
      <c r="A29" s="53">
        <f t="shared" si="0"/>
        <v>24</v>
      </c>
      <c r="B29" s="92" t="s">
        <v>124</v>
      </c>
      <c r="C29" s="89" t="s">
        <v>142</v>
      </c>
      <c r="D29" s="53" t="s">
        <v>82</v>
      </c>
      <c r="E29" s="92">
        <v>50</v>
      </c>
    </row>
    <row r="30" spans="1:5" x14ac:dyDescent="0.2">
      <c r="A30" s="53">
        <f t="shared" si="0"/>
        <v>25</v>
      </c>
      <c r="B30" s="53" t="s">
        <v>124</v>
      </c>
      <c r="C30" s="89" t="s">
        <v>133</v>
      </c>
      <c r="D30" s="53" t="s">
        <v>82</v>
      </c>
      <c r="E30" s="53">
        <v>300</v>
      </c>
    </row>
    <row r="31" spans="1:5" x14ac:dyDescent="0.2">
      <c r="A31" s="53">
        <f t="shared" si="0"/>
        <v>26</v>
      </c>
      <c r="B31" s="53" t="s">
        <v>124</v>
      </c>
      <c r="C31" s="89" t="s">
        <v>139</v>
      </c>
      <c r="D31" s="53" t="s">
        <v>78</v>
      </c>
      <c r="E31" s="90">
        <v>1</v>
      </c>
    </row>
    <row r="32" spans="1:5" x14ac:dyDescent="0.2">
      <c r="A32" s="53">
        <f t="shared" si="0"/>
        <v>27</v>
      </c>
      <c r="B32" s="53" t="s">
        <v>124</v>
      </c>
      <c r="C32" s="89" t="s">
        <v>125</v>
      </c>
      <c r="D32" s="53" t="s">
        <v>82</v>
      </c>
      <c r="E32" s="90">
        <v>100</v>
      </c>
    </row>
    <row r="33" spans="1:5" x14ac:dyDescent="0.2">
      <c r="A33" s="53">
        <f t="shared" si="0"/>
        <v>28</v>
      </c>
      <c r="B33" s="53" t="s">
        <v>124</v>
      </c>
      <c r="C33" s="89" t="s">
        <v>130</v>
      </c>
      <c r="D33" s="53" t="s">
        <v>131</v>
      </c>
      <c r="E33" s="90">
        <v>1</v>
      </c>
    </row>
    <row r="34" spans="1:5" x14ac:dyDescent="0.2">
      <c r="A34" s="53">
        <f t="shared" si="0"/>
        <v>29</v>
      </c>
      <c r="B34" s="53" t="s">
        <v>124</v>
      </c>
      <c r="C34" s="89" t="s">
        <v>140</v>
      </c>
      <c r="D34" s="53" t="s">
        <v>77</v>
      </c>
      <c r="E34" s="90">
        <v>13000</v>
      </c>
    </row>
    <row r="35" spans="1:5" x14ac:dyDescent="0.2">
      <c r="A35" s="53">
        <f t="shared" si="0"/>
        <v>30</v>
      </c>
      <c r="B35" s="53" t="s">
        <v>124</v>
      </c>
      <c r="C35" s="95" t="s">
        <v>126</v>
      </c>
      <c r="D35" s="53" t="s">
        <v>127</v>
      </c>
      <c r="E35" s="90">
        <v>1</v>
      </c>
    </row>
    <row r="36" spans="1:5" x14ac:dyDescent="0.2">
      <c r="A36" s="11"/>
      <c r="B36" s="11"/>
      <c r="C36" s="37"/>
      <c r="D36" s="11"/>
      <c r="E36" s="11"/>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39"/>
      <c r="C57" s="10"/>
      <c r="D57" s="11"/>
      <c r="E57" s="11"/>
    </row>
    <row r="58" spans="1:5" x14ac:dyDescent="0.2">
      <c r="A58" s="11"/>
      <c r="B58" s="39"/>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39"/>
      <c r="C70" s="10"/>
      <c r="D70" s="11"/>
      <c r="E70" s="11"/>
    </row>
    <row r="71" spans="1:5" x14ac:dyDescent="0.2">
      <c r="A71" s="11"/>
      <c r="B71" s="39"/>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10"/>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11"/>
      <c r="D84" s="11"/>
      <c r="E84" s="11"/>
    </row>
    <row r="85" spans="1:5" x14ac:dyDescent="0.2">
      <c r="A85" s="11"/>
      <c r="B85" s="11"/>
      <c r="C85" s="37"/>
      <c r="D85" s="11"/>
      <c r="E85" s="11"/>
    </row>
    <row r="86" spans="1:5" x14ac:dyDescent="0.2">
      <c r="A86" s="11"/>
      <c r="B86" s="11"/>
      <c r="C86" s="11"/>
      <c r="D86" s="11"/>
      <c r="E86" s="11"/>
    </row>
  </sheetData>
  <mergeCells count="1">
    <mergeCell ref="A1:E4"/>
  </mergeCells>
  <pageMargins left="0.7" right="0.7" top="0.75" bottom="0.75" header="0.3" footer="0.3"/>
  <pageSetup orientation="portrait" r:id="rId1"/>
  <headerFooter>
    <oddFooter>&amp;CPage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2025-02-11T14:58:25Z</cp:lastPrinted>
  <dcterms:created xsi:type="dcterms:W3CDTF">2007-03-28T15:47:11Z</dcterms:created>
  <dcterms:modified xsi:type="dcterms:W3CDTF">2025-02-11T14:59:11Z</dcterms:modified>
</cp:coreProperties>
</file>