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Z:\Design\ContractAdmin\Public\project folders\2036D0001Z, 2036D0006Z &amp; TMUA-W 23-13\"/>
    </mc:Choice>
  </mc:AlternateContent>
  <xr:revisionPtr revIDLastSave="0" documentId="13_ncr:1_{B91FFDBC-9C12-4824-8EDF-648730F8AA7B}" xr6:coauthVersionLast="47" xr6:coauthVersionMax="47" xr10:uidLastSave="{00000000-0000-0000-0000-000000000000}"/>
  <workbookProtection workbookPassword="C7BF" lockStructure="1"/>
  <bookViews>
    <workbookView xWindow="-120" yWindow="-120" windowWidth="29040" windowHeight="15840" activeTab="2" xr2:uid="{2684B26F-2DAA-4EDD-A1D4-948BBA2BF97A}"/>
  </bookViews>
  <sheets>
    <sheet name="INSTRUCTIONS" sheetId="4" r:id="rId1"/>
    <sheet name="PROPOSAL " sheetId="2" r:id="rId2"/>
    <sheet name="BID FORM" sheetId="1" r:id="rId3"/>
    <sheet name="SUMMARY SHEET" sheetId="6" state="hidden" r:id="rId4"/>
    <sheet name="SIGNATURE PAGE" sheetId="5" r:id="rId5"/>
    <sheet name="CONTRACTORS USE" sheetId="7" r:id="rId6"/>
  </sheets>
  <definedNames>
    <definedName name="_xlnm.Print_Area" localSheetId="2">'BID FORM'!$A$1:$G$131</definedName>
    <definedName name="_xlnm.Print_Area" localSheetId="5">'CONTRACTORS USE'!$A$1:$E$68</definedName>
    <definedName name="_xlnm.Print_Area" localSheetId="0">INSTRUCTIONS!$A$1:$N$38</definedName>
    <definedName name="_xlnm.Print_Area" localSheetId="1">'PROPOSAL '!$A$1:$M$42</definedName>
    <definedName name="_xlnm.Print_Area" localSheetId="4">'SIGNATURE PAGE'!$A$1:$N$54</definedName>
    <definedName name="_xlnm.Print_Area" localSheetId="3">'SUMMARY SHEET'!$A$1:$G$30</definedName>
    <definedName name="_xlnm.Print_Titles" localSheetId="2">'BID FORM'!$8:$8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4" l="1"/>
  <c r="A25" i="4" s="1"/>
  <c r="B9" i="7"/>
  <c r="C9" i="7"/>
  <c r="D9" i="7"/>
  <c r="E9" i="7"/>
  <c r="A9" i="7"/>
  <c r="A4" i="7"/>
  <c r="A3" i="7"/>
  <c r="A2" i="7"/>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84"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78" i="1" s="1"/>
  <c r="A4" i="1"/>
  <c r="A3" i="1"/>
  <c r="G131" i="1" l="1"/>
  <c r="L2" i="5"/>
  <c r="A2" i="1" l="1"/>
  <c r="A4" i="2"/>
  <c r="A3" i="2"/>
  <c r="A2" i="2"/>
  <c r="E5" i="6" l="1"/>
  <c r="E3" i="6"/>
</calcChain>
</file>

<file path=xl/sharedStrings.xml><?xml version="1.0" encoding="utf-8"?>
<sst xmlns="http://schemas.openxmlformats.org/spreadsheetml/2006/main" count="784" uniqueCount="300">
  <si>
    <t>BID ITEM</t>
  </si>
  <si>
    <t>SPEC NO.</t>
  </si>
  <si>
    <t>DESCRIPTION</t>
  </si>
  <si>
    <t>UNIT</t>
  </si>
  <si>
    <t>QTY</t>
  </si>
  <si>
    <t>TOTAL EACH ITEM</t>
  </si>
  <si>
    <t>PROPOSAL</t>
  </si>
  <si>
    <t>TO:  HONORABLE MAYOR</t>
  </si>
  <si>
    <t xml:space="preserve">        CITY OF TULSA, OKLAHOMA</t>
  </si>
  <si>
    <t xml:space="preserve">THE UNDERSIGNED BIDDER, having carefully examined the drawings, specifications, and other Contract </t>
  </si>
  <si>
    <t>Documents of the above project presently on file in the City Clerk, City of Tulsa Oklahoma:</t>
  </si>
  <si>
    <t xml:space="preserve">CERTIFIES THAT he has inspected the site of the proposed work and has full knowledge of the extent and </t>
  </si>
  <si>
    <t xml:space="preserve">character of the work involved, construction difficulties that may be encountered, and materials necessary </t>
  </si>
  <si>
    <t xml:space="preserve">for construction, class and type of excavation, and all other factors affecting or which may be affected by </t>
  </si>
  <si>
    <t xml:space="preserve">the specified work; and </t>
  </si>
  <si>
    <t xml:space="preserve">CERTIFIES THAT he has not entered into collusion with any other bidder or prospective bidder relative to </t>
  </si>
  <si>
    <t>the project and/or bid: and</t>
  </si>
  <si>
    <t xml:space="preserve">HEREBY PROPOSES: to enter into a contract to provide all necessary labor, materials, equipment and </t>
  </si>
  <si>
    <t xml:space="preserve">tools to completely construct and finish all the work required by the Contract Documents hereto attached  </t>
  </si>
  <si>
    <t>order is issued; and to accept in full payment therefore the amount set forth below for all work actually</t>
  </si>
  <si>
    <t>performed as computed by the Engineer as set forth in the Contract.</t>
  </si>
  <si>
    <t>Basis of Award</t>
  </si>
  <si>
    <t>Please read the following instructions carefully.</t>
  </si>
  <si>
    <t>1.  After opening this file re-save it as your company's name.</t>
  </si>
  <si>
    <t>3.  Input the unit price of the appropriate pay item in the cells highlighted in blue.</t>
  </si>
  <si>
    <t>LEGEND</t>
  </si>
  <si>
    <t>Cells Requiring Data Input.</t>
  </si>
  <si>
    <t>Internal Data Transfer.</t>
  </si>
  <si>
    <t>Calculated Results.</t>
  </si>
  <si>
    <t>AGREEMENT FOR USING ELECTRONIC BID PROPOSAL</t>
  </si>
  <si>
    <t>4.  Review all data input and check calculations to ensure accuracy of Bid.</t>
  </si>
  <si>
    <t>6.  Complete and sign the "Signature Page" document.</t>
  </si>
  <si>
    <t xml:space="preserve">6.  Submit hardcopy and electronic disk with Contract Documents and Specifications for Bid opening date. </t>
  </si>
  <si>
    <t>5.  Print 1hardcopy of the "PROPOSAL" tab, BID FORM and the "SIGNATURE PAGE" tab.</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</si>
  <si>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</si>
  <si>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</si>
  <si>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</si>
  <si>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</si>
  <si>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</si>
  <si>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</si>
  <si>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</si>
  <si>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</si>
  <si>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</si>
  <si>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</si>
  <si>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</si>
  <si>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</si>
  <si>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</si>
  <si>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</si>
  <si>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</si>
  <si>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</si>
  <si>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</si>
  <si>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</si>
  <si>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</si>
  <si>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</si>
  <si>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</si>
  <si>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</si>
  <si>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</si>
  <si>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</si>
  <si>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</si>
  <si>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</si>
  <si>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</si>
  <si>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</si>
  <si>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2.  Open the BID FORM Sheet from the tabs below.</t>
  </si>
  <si>
    <t>Note:</t>
  </si>
  <si>
    <t>-  Item numbers omitted are not a part of the Contract.</t>
  </si>
  <si>
    <t>Dated at Tulsa, Oklahoma, this ________ day of __________________________, 20__.</t>
  </si>
  <si>
    <t>(State of Organization)</t>
  </si>
  <si>
    <t>202(A)</t>
  </si>
  <si>
    <t>SWPPP DOCUMENTATION AND MANAGEMENT</t>
  </si>
  <si>
    <t>230(A)</t>
  </si>
  <si>
    <t>SOLID SLAB SODDING</t>
  </si>
  <si>
    <t>303(A)</t>
  </si>
  <si>
    <t>SEPARATOR FABRIC</t>
  </si>
  <si>
    <t>612(E)</t>
  </si>
  <si>
    <t>619(B)</t>
  </si>
  <si>
    <t>MOBILIZATION</t>
  </si>
  <si>
    <t>857(E)</t>
  </si>
  <si>
    <t>880(B)</t>
  </si>
  <si>
    <t>880(C)</t>
  </si>
  <si>
    <t>BARRICADES (TYPE III)</t>
  </si>
  <si>
    <t>880(E)</t>
  </si>
  <si>
    <t>TYPE "A" WARNING LIGHT</t>
  </si>
  <si>
    <t>DRUMS</t>
  </si>
  <si>
    <t>880(G)</t>
  </si>
  <si>
    <t>TUBE CHANNELIZERS</t>
  </si>
  <si>
    <t>880(I)</t>
  </si>
  <si>
    <t>FLAGGER</t>
  </si>
  <si>
    <t>SPECIAL</t>
  </si>
  <si>
    <t>PROJECT SIGN (CITY OF TULSA)</t>
  </si>
  <si>
    <t>OWNER ALLOWANCE</t>
  </si>
  <si>
    <t>CY</t>
  </si>
  <si>
    <t>EA</t>
  </si>
  <si>
    <t>LF</t>
  </si>
  <si>
    <t>SY</t>
  </si>
  <si>
    <t>SF</t>
  </si>
  <si>
    <t>VF</t>
  </si>
  <si>
    <t>LSUM</t>
  </si>
  <si>
    <t>SD</t>
  </si>
  <si>
    <t>DATA INPUT UNIT PRICE</t>
  </si>
  <si>
    <t>ELECTRONIC BID PROPOSAL INSTRUCTIONS - EXCEL SPREADSHEET</t>
  </si>
  <si>
    <t>COT 334</t>
  </si>
  <si>
    <t>CONSTRUCTION AS-BUILTS</t>
  </si>
  <si>
    <t>FOR CONTRACTOR USE</t>
  </si>
  <si>
    <t>Paving &amp; Drainage, Water Line, and Traffic Signal Base Bids w/Option No. 1</t>
  </si>
  <si>
    <t>Paving &amp; Drainage, Water Line, and Traffic Signal Base Bids w/Option No. 2</t>
  </si>
  <si>
    <r>
      <t xml:space="preserve">and other documents referred to therein: to complete said work within </t>
    </r>
    <r>
      <rPr>
        <b/>
        <sz val="10"/>
        <rFont val="Arial"/>
        <family val="2"/>
      </rPr>
      <t>365</t>
    </r>
    <r>
      <rPr>
        <b/>
        <sz val="10"/>
        <color indexed="13"/>
        <rFont val="Arial"/>
        <family val="2"/>
      </rPr>
      <t xml:space="preserve"> </t>
    </r>
    <r>
      <rPr>
        <sz val="10"/>
        <rFont val="Arial"/>
        <family val="2"/>
      </rPr>
      <t>calendar days after the work</t>
    </r>
  </si>
  <si>
    <t>310(B)</t>
  </si>
  <si>
    <t>COT 335</t>
  </si>
  <si>
    <t>611(A)</t>
  </si>
  <si>
    <t>613(A)</t>
  </si>
  <si>
    <t>880(A)</t>
  </si>
  <si>
    <t>ARROW DISPLAY</t>
  </si>
  <si>
    <t>TYPE "C" WARNING LIGHT</t>
  </si>
  <si>
    <t>882(B)</t>
  </si>
  <si>
    <t>COT 202</t>
  </si>
  <si>
    <t>QUICK SET FLOWABLE FILL</t>
  </si>
  <si>
    <t>PAVING AND DRAINAGE QUANTITIES - BASE BID</t>
  </si>
  <si>
    <t>PROJECT NOs: 2036D0001Z, 2036D0006Z, &amp; TWUA-W 23-13</t>
  </si>
  <si>
    <t>ARTERIAL STREET RECONSTRUCTION</t>
  </si>
  <si>
    <r>
      <t xml:space="preserve">By and Between: Poe &amp; Associates, Inc., (ENGINEER) and RECIPIENT. The enclosed electronic media is provided pursuant to your request and is for your limited use in connection with your submittal of Bid Proposal for </t>
    </r>
    <r>
      <rPr>
        <b/>
        <sz val="8"/>
        <rFont val="Arial"/>
        <family val="2"/>
      </rPr>
      <t>PROJECT NOs: 2036D0001Z, 2036D0006Z, &amp; TWUA-W 23-13  - ARTERIAL STREET RECONSTRUCTION of E. 4TH ST. FROM S. DETROIT AVE. TO S. LANSING AVE &amp;  S. LANSING AVE FROM E. 4TH ST. TO E. 2ND ST..</t>
    </r>
    <r>
      <rPr>
        <sz val="8"/>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r>
  </si>
  <si>
    <t>E. 4TH ST. FROM S. DETROIT AVE. TO S. LANSING AVE &amp; S. LANSING AVE FROM E. 4TH ST. TO E. 2ND ST.</t>
  </si>
  <si>
    <t>UNCLASSIFED EXCAVATION</t>
  </si>
  <si>
    <t>LS</t>
  </si>
  <si>
    <t>AGGREGATE BASE, TYPE A</t>
  </si>
  <si>
    <t>SUBGRADE, METHOD B</t>
  </si>
  <si>
    <t>COLD MILLING PAVEMENT (2")</t>
  </si>
  <si>
    <t>414(B)</t>
  </si>
  <si>
    <t>DOWEL JOINTED P.C.C. PAVT. (PLACEMENT)</t>
  </si>
  <si>
    <t>414(G)</t>
  </si>
  <si>
    <t>P.C. CONCRETE PAVEMENT (9")</t>
  </si>
  <si>
    <t>511(A)</t>
  </si>
  <si>
    <t>REINFORCING STEEL</t>
  </si>
  <si>
    <t>LB</t>
  </si>
  <si>
    <t>(PL) PARKING BLOCK</t>
  </si>
  <si>
    <t>609(B)</t>
  </si>
  <si>
    <t>2'-2" COMBINED CURB AND GUTTER (6" BARRIER)</t>
  </si>
  <si>
    <t>610(A)</t>
  </si>
  <si>
    <t>4" CONCRETE SIDEWALK</t>
  </si>
  <si>
    <t>610(B)</t>
  </si>
  <si>
    <t>6" CONCRETE DRIVEWAY (H.E.S.)</t>
  </si>
  <si>
    <t>610(I)</t>
  </si>
  <si>
    <t>TACTILE WARNING DEVICE</t>
  </si>
  <si>
    <t>5' MANHOLE, COMPLETE IN PLACE (STORM)</t>
  </si>
  <si>
    <t>611(G)</t>
  </si>
  <si>
    <t>INLET CICI DESIGN 2, COMPLETE IN PLACE</t>
  </si>
  <si>
    <t>RCP, 15 INCH ROUND, COMPLETE IN PLACE</t>
  </si>
  <si>
    <t>RCP, 18 INCH ROUND, COMPLETE IN PLACE</t>
  </si>
  <si>
    <t>612(A)</t>
  </si>
  <si>
    <t>MANHOLES ADJUST TO GRADE</t>
  </si>
  <si>
    <t>612(C)</t>
  </si>
  <si>
    <t>INLET ADJUSTED TO GRADE</t>
  </si>
  <si>
    <t>VALVE BOXES ADJUSTED TO GRADE</t>
  </si>
  <si>
    <t>REMOVAL OF PAVEMENT</t>
  </si>
  <si>
    <t>REMOVAL OF DRIVEWAY</t>
  </si>
  <si>
    <t>REMOVAL OF CURB AND GUTTER</t>
  </si>
  <si>
    <t>REMOVAL OF SIDEWALK</t>
  </si>
  <si>
    <t>REMOVAL OF CURB RAMP</t>
  </si>
  <si>
    <t>REMOVAL OF DRAINAGE PIPE</t>
  </si>
  <si>
    <t>REMOVAL OF DRAINAGE INLET</t>
  </si>
  <si>
    <t>REMOVAL OF MANHOLE</t>
  </si>
  <si>
    <t>619(C)</t>
  </si>
  <si>
    <t>SAWING PAVEMENT</t>
  </si>
  <si>
    <t xml:space="preserve">CONSTRUCTION STAKING LEVEL II </t>
  </si>
  <si>
    <t>805(A)</t>
  </si>
  <si>
    <t>REMOVAL OF TRAFFIC ITEMS</t>
  </si>
  <si>
    <t>855(A)</t>
  </si>
  <si>
    <t>TRAFFIC STRIPE(PLASTIC)(4" WIDE)</t>
  </si>
  <si>
    <t>TRAFFIC STRIPE(PLASTIC)(8" WIDE)</t>
  </si>
  <si>
    <t>TRAFFIC STRIPE(PLASTIC)(12" WIDE)</t>
  </si>
  <si>
    <t>TRAFFIC STRIPE(PLASTIC)(24" WIDE)</t>
  </si>
  <si>
    <t>855(B)</t>
  </si>
  <si>
    <t>TRAFFIC STRIPE(PLASTIC)(SYMBOLS, WORDS, ETC)</t>
  </si>
  <si>
    <t>857(C)</t>
  </si>
  <si>
    <t>REMOVABLE PAVEMENT MARKING TAPE</t>
  </si>
  <si>
    <t>CONSTRUCTION ZONE PAVEMENT MARKERS (FLEX TABS) TYPE 2-2</t>
  </si>
  <si>
    <t>857(F)</t>
  </si>
  <si>
    <t>PAVEMENT MARKING REMOVAL</t>
  </si>
  <si>
    <t>COT 608</t>
  </si>
  <si>
    <t>GROUND SIGN</t>
  </si>
  <si>
    <t>1-1/2" SIGN POST</t>
  </si>
  <si>
    <t>1-3/4"' SIGN POST</t>
  </si>
  <si>
    <t>2" SIGN POST</t>
  </si>
  <si>
    <t>SIGNS 0.00 TO 6.25 SF</t>
  </si>
  <si>
    <t>SIGNS 6.26 TO 15.99 SF</t>
  </si>
  <si>
    <t>SIGNS 16.00 AND UP</t>
  </si>
  <si>
    <t>880(F)</t>
  </si>
  <si>
    <t>REMOTE CONTROLLED CHANGEABLE MESSAGE SIGN</t>
  </si>
  <si>
    <t>CURB RAMP</t>
  </si>
  <si>
    <t>URBAN RIGHT-OF-WAY RESTORATION</t>
  </si>
  <si>
    <t>SIGNAGE FOR LOCAL BUSINESS ACCESS (BAS-1)</t>
  </si>
  <si>
    <t>CONTRACTOR'S QUALITY CONTROL</t>
  </si>
  <si>
    <t>COT 626(A)</t>
  </si>
  <si>
    <t>TRAFFIC SIGNAL MAINTENANCE</t>
  </si>
  <si>
    <t>HR</t>
  </si>
  <si>
    <t>COT 626(B)</t>
  </si>
  <si>
    <t>SIGNAL MODIFICATIONS FOR LANE CLOSURES PER SIGNALIZED INTERSECTION</t>
  </si>
  <si>
    <t>TRAFFIC SIGNAL INTERCONNECT (DOWNTOWN TRAFFIC COMMUNICATIONS)</t>
  </si>
  <si>
    <t>ALLOW</t>
  </si>
  <si>
    <t>SUBTOTAL FOR PAVING &amp; DRAINAGE QUANTITIES</t>
  </si>
  <si>
    <t>WATERLINE QUANTITIES - BASE BID</t>
  </si>
  <si>
    <t>COT 301</t>
  </si>
  <si>
    <t>RIGHT-OF-WAY CLEARING AND RESTORING, COMPLETE IN PLACE</t>
  </si>
  <si>
    <t>COT 302</t>
  </si>
  <si>
    <t>EXCAVATION AND BACKFILL, UNCLASSIFIED</t>
  </si>
  <si>
    <t>COT 304</t>
  </si>
  <si>
    <t>CONSTRUCTION STAKING</t>
  </si>
  <si>
    <t>COT 307(A)</t>
  </si>
  <si>
    <t>6 INCH DIP, CL 50 POLYETHYLENE WRAPPED, (RJ)</t>
  </si>
  <si>
    <t>COT 307(B)</t>
  </si>
  <si>
    <t>6 INCH DIP, CL 50 POLYETHYLENE WRAPPED</t>
  </si>
  <si>
    <t>COT 307(C)</t>
  </si>
  <si>
    <t>8 INCH DIP, CL 50 POLYETHYLENE WRAPPED, (RJ)</t>
  </si>
  <si>
    <t>COT 307(D)</t>
  </si>
  <si>
    <t>8 INCH DIP, CL 50 POLYETHYLENE WRAPPED</t>
  </si>
  <si>
    <t>COT 307(E)</t>
  </si>
  <si>
    <t>16 INCH DIP, CL 50 POLYETHYLENE WRAPPED, (RJ)</t>
  </si>
  <si>
    <t>COT 307(F)</t>
  </si>
  <si>
    <t>16 INCH DIP, CL 50 POLYETHYLENE WRAPPED</t>
  </si>
  <si>
    <t>COT 312(A)</t>
  </si>
  <si>
    <t>8 INCH DUCTILE IRON 22-1/2 DEGREE BEND (RJ)</t>
  </si>
  <si>
    <t>COT 312(B)</t>
  </si>
  <si>
    <t>6 INCH DUCTILE IRON 45 DEGREE BEND (RJ)</t>
  </si>
  <si>
    <t>COT 312(C)</t>
  </si>
  <si>
    <t>8 INCH DUCTILE IRON 45 DEGREE BEND (RJ)</t>
  </si>
  <si>
    <t>COT 312(D)</t>
  </si>
  <si>
    <t>6 INCH X 6 INCH DUCTILE IRON TEE (RJ)</t>
  </si>
  <si>
    <t>COT 312(E)</t>
  </si>
  <si>
    <t>8 INCH X 6 INCH DUCTILE IRON TEE (RJ)</t>
  </si>
  <si>
    <t>COT 312(F)</t>
  </si>
  <si>
    <t>16 INCH X 8 INCH DUCTILE IRON TEE (RJ)</t>
  </si>
  <si>
    <t>COT 312(G)</t>
  </si>
  <si>
    <t>16 INCH X 16 INCH DUCTILE IRON TEE (RJ)</t>
  </si>
  <si>
    <t>COT 312(H)</t>
  </si>
  <si>
    <t>20 INCH X 16 INCH DUCTILE IRON TEE (RJ)</t>
  </si>
  <si>
    <t>COT 312(I)</t>
  </si>
  <si>
    <t>6 INCH DUCTILE IRON SLEEVE (RJ)</t>
  </si>
  <si>
    <t>COT 312(J)</t>
  </si>
  <si>
    <t>8 INCH DUCTILE IRON SLEEVE (RJ)</t>
  </si>
  <si>
    <t>COT 312(K)</t>
  </si>
  <si>
    <t>16 INCH DUCTILE IRON SLEEVE (RJ)</t>
  </si>
  <si>
    <t>COT 312(L)</t>
  </si>
  <si>
    <t>20 INCH DUCTILE IRON SLEEVE (RJ)</t>
  </si>
  <si>
    <t>COT 312(M)</t>
  </si>
  <si>
    <t>6 INCH DUCTILE IRON PLUG (RJ)</t>
  </si>
  <si>
    <t>COT 312(N)</t>
  </si>
  <si>
    <t>16 INCH DUCTILE IRON PLUG (RJ)</t>
  </si>
  <si>
    <t>COT 315 (A)</t>
  </si>
  <si>
    <t>3/4" INCH WATER SERVICE CONNECTION (SHORT)</t>
  </si>
  <si>
    <t>COT 315 (B)</t>
  </si>
  <si>
    <t>3/4" INCH WATER SERVICE CONNECTION (LONG)</t>
  </si>
  <si>
    <t>COT 315 (C)</t>
  </si>
  <si>
    <t>3/4" INCH WATER SERVICE LINE EXTENSION</t>
  </si>
  <si>
    <t>COT 315 (D)</t>
  </si>
  <si>
    <t>3/4" INCH WATER METER CAN, LID &amp; RIM</t>
  </si>
  <si>
    <t>COT 315 (E)</t>
  </si>
  <si>
    <t>1-1/2 INCH WATER SERVICE CONNECTION (SHORT)</t>
  </si>
  <si>
    <t>COT 315 (F)</t>
  </si>
  <si>
    <t>1-1/2 INCH WATER SERVICE CONNECTION (LONG)</t>
  </si>
  <si>
    <t>COT 315 (G)</t>
  </si>
  <si>
    <t>1-1/2 INCH WATER SERVICE LINE EXTENSION</t>
  </si>
  <si>
    <t>COT 315 (H)</t>
  </si>
  <si>
    <t>1-1/2 INCH WATER METER CAN, LID &amp; RIM</t>
  </si>
  <si>
    <t>COT 317(A)</t>
  </si>
  <si>
    <t>6" GATE VALVE (RJ)</t>
  </si>
  <si>
    <t>COT 317(B)</t>
  </si>
  <si>
    <t>8" GATE VALVE (RJ)</t>
  </si>
  <si>
    <t>COT 317(C)</t>
  </si>
  <si>
    <t>16" GATE VALVE (RJ)</t>
  </si>
  <si>
    <t>COT 317(D)</t>
  </si>
  <si>
    <t>20" GATE VALVE (RJ), LAY DOWN</t>
  </si>
  <si>
    <t>COT 317(E)</t>
  </si>
  <si>
    <t>12 INCH FIRE HYDRANT EXTENSION</t>
  </si>
  <si>
    <t>COT 317(F)</t>
  </si>
  <si>
    <t>3-WAY FIRE HYDRANT, IN PLACE</t>
  </si>
  <si>
    <t>COT 318(A)</t>
  </si>
  <si>
    <t>VALVE BOX</t>
  </si>
  <si>
    <t>COT 318(B)</t>
  </si>
  <si>
    <t>VALVE BOX EXTENSION</t>
  </si>
  <si>
    <t>COT 329(A)</t>
  </si>
  <si>
    <t>PAVEMENT, REMOVAL AND REPLACEMENT (6" P.C.C. PAVEMENT)</t>
  </si>
  <si>
    <t>COT 329(B)</t>
  </si>
  <si>
    <t>PAVEMENT, REMOVAL AND REPLACEMENT (CURB &amp; GUTTER)</t>
  </si>
  <si>
    <t>COT 329(C)</t>
  </si>
  <si>
    <t>SAWCUT</t>
  </si>
  <si>
    <t>COT 333 (A)</t>
  </si>
  <si>
    <t>ABANDON 6" WATERLINE</t>
  </si>
  <si>
    <t>COT 333 (B)</t>
  </si>
  <si>
    <t>ABANDON 16" WATERLINE</t>
  </si>
  <si>
    <t>CONSTRUCTION AS-BUILT</t>
  </si>
  <si>
    <t>SUBTOTAL FOR WATERLINE QUANTITIES</t>
  </si>
  <si>
    <t>ITEM NUMBER</t>
  </si>
  <si>
    <t>SPEC NUMBER</t>
  </si>
  <si>
    <t>ITEM DESCRIPTION</t>
  </si>
  <si>
    <t>QUANTITY</t>
  </si>
  <si>
    <t>AMOUNT</t>
  </si>
  <si>
    <t xml:space="preserve">   TOTAL BASE BID </t>
  </si>
  <si>
    <t>PROPOSAL FOR</t>
  </si>
  <si>
    <t>THE BID PROPOSAL INCLUDES A BASE BID FOR ROADWAY AND WATERLINE. THE BIDDER SHALL BID BOTH BASE BIDS. IT SHOULD BE NOTED THAT THE LOWEST RESPONSIBLE BID SHALL BE DETERMINED BY THE TOTAL BASE BID.</t>
  </si>
  <si>
    <t>8 INCH X 6 INCH DUCTILE IRON REDUCER (RJ)</t>
  </si>
  <si>
    <t>COT 312(P)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</si>
</sst>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quot;$&quot;#,##0.00"/>
    <numFmt numFmtId="165" formatCode="&quot;$&quot;#,##0.00;[Red]&quot;$&quot;#,##0.00"/>
    <numFmt numFmtId="166" formatCode="#,##0.0"/>
  </numFmts>
  <fonts count="27" x14ac:knownFonts="1">
    <font>
      <sz val="10"/>
      <name val="Arial"/>
    </font>
    <font>
      <sz val="10"/>
      <name val="Arial"/>
      <family val="2"/>
    </font>
    <font>
      <sz val="10"/>
      <name val="Arial"/>
      <family val="2"/>
    </font>
    <font>
      <b/>
      <sz val="10"/>
      <name val="Arial"/>
      <family val="2"/>
    </font>
    <font>
      <sz val="12"/>
      <name val="Arial"/>
      <family val="2"/>
    </font>
    <font>
      <b/>
      <u/>
      <sz val="10"/>
      <name val="Arial"/>
      <family val="2"/>
    </font>
    <font>
      <sz val="12"/>
      <name val="Arial"/>
      <family val="2"/>
    </font>
    <font>
      <b/>
      <u/>
      <sz val="8"/>
      <name val="Arial"/>
      <family val="2"/>
    </font>
    <font>
      <sz val="8"/>
      <name val="Arial"/>
      <family val="2"/>
    </font>
    <font>
      <b/>
      <sz val="8"/>
      <name val="Arial"/>
      <family val="2"/>
    </font>
    <font>
      <sz val="10"/>
      <name val="Times New Roman"/>
      <family val="1"/>
    </font>
    <font>
      <b/>
      <sz val="12"/>
      <name val="Times New Roman"/>
      <family val="1"/>
    </font>
    <font>
      <sz val="12"/>
      <name val="Times New Roman"/>
      <family val="1"/>
    </font>
    <font>
      <b/>
      <u/>
      <sz val="12"/>
      <name val="Times New Roman"/>
      <family val="1"/>
    </font>
    <font>
      <sz val="8"/>
      <name val="Arial"/>
      <family val="2"/>
    </font>
    <font>
      <b/>
      <sz val="12"/>
      <name val="Arial"/>
      <family val="2"/>
    </font>
    <font>
      <sz val="8"/>
      <name val="Times New Roman"/>
      <family val="1"/>
    </font>
    <font>
      <sz val="14"/>
      <name val="Arial"/>
      <family val="2"/>
    </font>
    <font>
      <b/>
      <sz val="14"/>
      <name val="Arial"/>
      <family val="2"/>
    </font>
    <font>
      <u/>
      <sz val="12"/>
      <name val="Arial"/>
      <family val="2"/>
    </font>
    <font>
      <u/>
      <sz val="10"/>
      <name val="Arial"/>
      <family val="2"/>
    </font>
    <font>
      <b/>
      <sz val="10"/>
      <color indexed="13"/>
      <name val="Arial"/>
      <family val="2"/>
    </font>
    <font>
      <b/>
      <sz val="10"/>
      <name val="Times New Roman"/>
      <family val="1"/>
    </font>
    <font>
      <sz val="11"/>
      <color theme="1"/>
      <name val="Calibri"/>
      <family val="2"/>
      <scheme val="minor"/>
    </font>
    <font>
      <b/>
      <sz val="12"/>
      <color rgb="FFFF0000"/>
      <name val="Times New Roman"/>
      <family val="1"/>
    </font>
    <font>
      <b/>
      <sz val="12"/>
      <color rgb="FFFF0000"/>
      <name val="Arial"/>
      <family val="2"/>
    </font>
    <font>
      <sz val="10"/>
      <name val="Arial"/>
      <family val="2"/>
    </font>
  </fonts>
  <fills count="3">
    <fill>
      <patternFill patternType="none"/>
    </fill>
    <fill>
      <patternFill patternType="gray125"/>
    </fill>
    <fill>
      <patternFill patternType="solid">
        <fgColor rgb="FFFFFF99"/>
        <bgColor indexed="64"/>
      </patternFill>
    </fill>
  </fills>
  <borders count="1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bottom style="thin">
        <color auto="1"/>
      </bottom>
      <diagonal/>
    </border>
  </borders>
  <cellStyleXfs count="4">
    <xf numFmtId="0" fontId="0" fillId="0" borderId="0"/>
    <xf numFmtId="44" fontId="2" fillId="0" borderId="0" applyFont="0" applyFill="0" applyBorder="0" applyAlignment="0" applyProtection="0"/>
    <xf numFmtId="0" fontId="23" fillId="0" borderId="0"/>
    <xf numFmtId="44" fontId="26" fillId="0" borderId="0" applyFont="0" applyFill="0" applyBorder="0" applyAlignment="0" applyProtection="0"/>
  </cellStyleXfs>
  <cellXfs count="107">
    <xf numFmtId="0" fontId="0" fillId="0" borderId="0" xfId="0"/>
    <xf numFmtId="0" fontId="3" fillId="0" borderId="0" xfId="0" applyFont="1" applyAlignment="1" applyProtection="1">
      <alignment horizontal="center"/>
      <protection hidden="1"/>
    </xf>
    <xf numFmtId="0" fontId="2" fillId="0" borderId="0" xfId="0" applyFont="1" applyProtection="1">
      <protection hidden="1"/>
    </xf>
    <xf numFmtId="0" fontId="3" fillId="0" borderId="0" xfId="0" applyFont="1" applyProtection="1">
      <protection hidden="1"/>
    </xf>
    <xf numFmtId="0" fontId="2" fillId="0" borderId="0" xfId="0" applyFont="1" applyAlignment="1" applyProtection="1">
      <alignment wrapText="1"/>
      <protection hidden="1"/>
    </xf>
    <xf numFmtId="0" fontId="5" fillId="0" borderId="0" xfId="0" applyFont="1" applyProtection="1">
      <protection hidden="1"/>
    </xf>
    <xf numFmtId="0" fontId="7"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right"/>
    </xf>
    <xf numFmtId="0" fontId="7" fillId="0" borderId="0" xfId="0" applyFont="1" applyAlignment="1">
      <alignment horizontal="left"/>
    </xf>
    <xf numFmtId="0" fontId="10" fillId="0" borderId="0" xfId="0" applyFont="1"/>
    <xf numFmtId="0" fontId="4" fillId="0" borderId="0" xfId="0" applyFont="1"/>
    <xf numFmtId="0" fontId="11" fillId="0" borderId="0" xfId="0" applyFont="1"/>
    <xf numFmtId="0" fontId="12" fillId="0" borderId="0" xfId="0" applyFont="1"/>
    <xf numFmtId="44" fontId="12" fillId="0" borderId="0" xfId="0" applyNumberFormat="1" applyFont="1"/>
    <xf numFmtId="0" fontId="12" fillId="0" borderId="0" xfId="0" applyFont="1" applyAlignment="1">
      <alignment vertical="top"/>
    </xf>
    <xf numFmtId="3" fontId="12" fillId="0" borderId="0" xfId="0" applyNumberFormat="1" applyFont="1"/>
    <xf numFmtId="3" fontId="4" fillId="0" borderId="0" xfId="0" applyNumberFormat="1" applyFont="1"/>
    <xf numFmtId="43" fontId="6" fillId="0" borderId="0" xfId="0" applyNumberFormat="1" applyFont="1"/>
    <xf numFmtId="0" fontId="2" fillId="0" borderId="0" xfId="0" applyFont="1"/>
    <xf numFmtId="164" fontId="4" fillId="0" borderId="0" xfId="0" applyNumberFormat="1" applyFont="1"/>
    <xf numFmtId="0" fontId="13" fillId="0" borderId="0" xfId="0" applyFont="1" applyProtection="1">
      <protection hidden="1"/>
    </xf>
    <xf numFmtId="0" fontId="11" fillId="0" borderId="0" xfId="0" quotePrefix="1" applyFont="1" applyProtection="1">
      <protection hidden="1"/>
    </xf>
    <xf numFmtId="0" fontId="11" fillId="0" borderId="0" xfId="0" applyFont="1" applyProtection="1">
      <protection hidden="1"/>
    </xf>
    <xf numFmtId="0" fontId="12" fillId="0" borderId="0" xfId="0" applyFont="1" applyProtection="1">
      <protection hidden="1"/>
    </xf>
    <xf numFmtId="0" fontId="12" fillId="0" borderId="1" xfId="0" applyFont="1" applyBorder="1"/>
    <xf numFmtId="3" fontId="12" fillId="0" borderId="1" xfId="0" applyNumberFormat="1" applyFont="1" applyBorder="1"/>
    <xf numFmtId="0" fontId="4" fillId="0" borderId="1" xfId="0" applyFont="1" applyBorder="1"/>
    <xf numFmtId="0" fontId="6" fillId="0" borderId="0" xfId="0" applyFont="1"/>
    <xf numFmtId="0" fontId="15" fillId="0" borderId="2" xfId="0" applyFont="1" applyBorder="1" applyAlignment="1" applyProtection="1">
      <alignment horizontal="center"/>
      <protection hidden="1"/>
    </xf>
    <xf numFmtId="165" fontId="0" fillId="0" borderId="0" xfId="0" applyNumberFormat="1"/>
    <xf numFmtId="0" fontId="16" fillId="0" borderId="0" xfId="0" applyFont="1"/>
    <xf numFmtId="0" fontId="15" fillId="0" borderId="2" xfId="0" applyFont="1" applyBorder="1" applyAlignment="1" applyProtection="1">
      <alignment horizontal="center" wrapText="1"/>
      <protection locked="0"/>
    </xf>
    <xf numFmtId="165" fontId="15" fillId="0" borderId="0" xfId="0" applyNumberFormat="1" applyFont="1"/>
    <xf numFmtId="0" fontId="24" fillId="0" borderId="0" xfId="0" applyFont="1"/>
    <xf numFmtId="0" fontId="25" fillId="0" borderId="0" xfId="0" applyFont="1"/>
    <xf numFmtId="0" fontId="4" fillId="0" borderId="3" xfId="0" applyFont="1" applyBorder="1" applyAlignment="1">
      <alignment horizontal="center"/>
    </xf>
    <xf numFmtId="0" fontId="3" fillId="0" borderId="0" xfId="0" applyFont="1" applyAlignment="1">
      <alignment vertical="center"/>
    </xf>
    <xf numFmtId="164" fontId="15" fillId="2" borderId="1" xfId="0" applyNumberFormat="1" applyFont="1" applyFill="1" applyBorder="1"/>
    <xf numFmtId="0" fontId="3" fillId="0" borderId="0" xfId="0" applyFont="1" applyAlignment="1">
      <alignment horizontal="center" vertical="center" wrapText="1"/>
    </xf>
    <xf numFmtId="0" fontId="0" fillId="0" borderId="0" xfId="0" applyAlignment="1">
      <alignment horizontal="center" vertical="center"/>
    </xf>
    <xf numFmtId="166" fontId="6" fillId="0" borderId="0" xfId="0" applyNumberFormat="1" applyFont="1"/>
    <xf numFmtId="0" fontId="8" fillId="0" borderId="0" xfId="0" applyFont="1" applyAlignment="1">
      <alignment vertical="center"/>
    </xf>
    <xf numFmtId="0" fontId="0" fillId="0" borderId="0" xfId="0" applyAlignment="1">
      <alignment horizontal="center" vertical="center" wrapText="1"/>
    </xf>
    <xf numFmtId="0" fontId="4" fillId="0" borderId="4" xfId="0" applyFont="1" applyBorder="1" applyAlignment="1">
      <alignment horizontal="left"/>
    </xf>
    <xf numFmtId="0" fontId="4" fillId="0" borderId="6"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xf>
    <xf numFmtId="3" fontId="15" fillId="0" borderId="7" xfId="0" applyNumberFormat="1" applyFont="1" applyBorder="1" applyAlignment="1" applyProtection="1">
      <alignment horizontal="center"/>
      <protection hidden="1"/>
    </xf>
    <xf numFmtId="3" fontId="4" fillId="0" borderId="4" xfId="0" applyNumberFormat="1" applyFont="1" applyBorder="1" applyAlignment="1">
      <alignment horizontal="center"/>
    </xf>
    <xf numFmtId="3" fontId="4" fillId="0" borderId="6" xfId="0" applyNumberFormat="1" applyFont="1" applyBorder="1" applyAlignment="1">
      <alignment horizontal="center"/>
    </xf>
    <xf numFmtId="3" fontId="6" fillId="0" borderId="0" xfId="0" applyNumberFormat="1" applyFont="1"/>
    <xf numFmtId="0" fontId="8" fillId="0" borderId="0" xfId="0" applyFont="1" applyAlignment="1">
      <alignment vertical="top" wrapText="1"/>
    </xf>
    <xf numFmtId="0" fontId="4" fillId="0" borderId="0" xfId="0" applyFont="1" applyAlignment="1">
      <alignment vertical="center"/>
    </xf>
    <xf numFmtId="0" fontId="15" fillId="0" borderId="0" xfId="0" applyFont="1" applyAlignment="1">
      <alignment vertical="center" wrapText="1"/>
    </xf>
    <xf numFmtId="0" fontId="4" fillId="0" borderId="0" xfId="0" applyFont="1" applyAlignment="1">
      <alignment vertical="center" wrapText="1"/>
    </xf>
    <xf numFmtId="0" fontId="1" fillId="0" borderId="0" xfId="0" applyFont="1"/>
    <xf numFmtId="0" fontId="6" fillId="0" borderId="4" xfId="0" applyFont="1" applyBorder="1" applyAlignment="1">
      <alignment horizontal="center"/>
    </xf>
    <xf numFmtId="0" fontId="6" fillId="0" borderId="4" xfId="0" applyFont="1" applyBorder="1" applyAlignment="1">
      <alignment horizontal="left"/>
    </xf>
    <xf numFmtId="3" fontId="6" fillId="0" borderId="4" xfId="0" applyNumberFormat="1" applyFont="1" applyBorder="1" applyAlignment="1">
      <alignment horizontal="center"/>
    </xf>
    <xf numFmtId="7" fontId="6" fillId="0" borderId="4" xfId="0" applyNumberFormat="1" applyFont="1" applyBorder="1" applyAlignment="1">
      <alignment horizontal="right" vertical="center"/>
    </xf>
    <xf numFmtId="0" fontId="6" fillId="0" borderId="3" xfId="0" applyFont="1" applyBorder="1" applyAlignment="1">
      <alignment horizontal="center"/>
    </xf>
    <xf numFmtId="0" fontId="6" fillId="0" borderId="3" xfId="0" applyFont="1" applyBorder="1" applyAlignment="1">
      <alignment horizontal="left"/>
    </xf>
    <xf numFmtId="3" fontId="6" fillId="0" borderId="3" xfId="0" applyNumberFormat="1" applyFont="1" applyBorder="1" applyAlignment="1">
      <alignment horizontal="center"/>
    </xf>
    <xf numFmtId="7" fontId="6" fillId="0" borderId="3" xfId="0" applyNumberFormat="1" applyFont="1" applyBorder="1" applyAlignment="1">
      <alignment horizontal="right" vertical="center"/>
    </xf>
    <xf numFmtId="7" fontId="6" fillId="0" borderId="6" xfId="0" applyNumberFormat="1" applyFont="1" applyBorder="1" applyAlignment="1">
      <alignment horizontal="right" vertical="center"/>
    </xf>
    <xf numFmtId="164" fontId="15" fillId="0" borderId="2" xfId="3" applyNumberFormat="1" applyFont="1" applyBorder="1"/>
    <xf numFmtId="164" fontId="4" fillId="0" borderId="4" xfId="3" applyNumberFormat="1" applyFont="1" applyBorder="1" applyAlignment="1">
      <alignment horizontal="right"/>
    </xf>
    <xf numFmtId="164" fontId="4" fillId="0" borderId="4" xfId="3" applyNumberFormat="1" applyFont="1" applyBorder="1" applyAlignment="1">
      <alignment horizontal="right" vertical="center"/>
    </xf>
    <xf numFmtId="0" fontId="4" fillId="0" borderId="3" xfId="0" applyFont="1" applyBorder="1" applyAlignment="1">
      <alignment horizontal="left"/>
    </xf>
    <xf numFmtId="3" fontId="4" fillId="0" borderId="3" xfId="0" applyNumberFormat="1" applyFont="1" applyBorder="1" applyAlignment="1">
      <alignment horizontal="center"/>
    </xf>
    <xf numFmtId="164" fontId="4" fillId="0" borderId="3" xfId="3" applyNumberFormat="1" applyFont="1" applyBorder="1" applyAlignment="1">
      <alignment horizontal="right"/>
    </xf>
    <xf numFmtId="164" fontId="4" fillId="0" borderId="3" xfId="3" applyNumberFormat="1" applyFont="1" applyBorder="1" applyAlignment="1">
      <alignment horizontal="right" vertical="center"/>
    </xf>
    <xf numFmtId="164" fontId="4" fillId="0" borderId="3" xfId="3" applyNumberFormat="1" applyFont="1" applyFill="1" applyBorder="1" applyAlignment="1">
      <alignment horizontal="right"/>
    </xf>
    <xf numFmtId="164" fontId="4" fillId="0" borderId="6" xfId="3" applyNumberFormat="1" applyFont="1" applyBorder="1" applyAlignment="1">
      <alignment horizontal="right"/>
    </xf>
    <xf numFmtId="164" fontId="4" fillId="0" borderId="6" xfId="3" applyNumberFormat="1" applyFont="1" applyBorder="1" applyAlignment="1">
      <alignment horizontal="right" vertical="center"/>
    </xf>
    <xf numFmtId="3" fontId="15" fillId="0" borderId="2" xfId="0" applyNumberFormat="1" applyFont="1" applyBorder="1" applyAlignment="1" applyProtection="1">
      <alignment horizontal="center"/>
      <protection hidden="1"/>
    </xf>
    <xf numFmtId="0" fontId="15" fillId="0" borderId="2" xfId="0" applyFont="1" applyBorder="1" applyAlignment="1" applyProtection="1">
      <alignment horizontal="center" wrapText="1"/>
      <protection hidden="1"/>
    </xf>
    <xf numFmtId="3" fontId="15" fillId="0" borderId="7" xfId="0" applyNumberFormat="1" applyFont="1" applyBorder="1" applyAlignment="1" applyProtection="1">
      <alignment horizontal="center" wrapText="1"/>
      <protection hidden="1"/>
    </xf>
    <xf numFmtId="44" fontId="8" fillId="0" borderId="0" xfId="0" applyNumberFormat="1" applyFont="1"/>
    <xf numFmtId="164" fontId="15" fillId="0" borderId="12" xfId="0" applyNumberFormat="1" applyFont="1" applyBorder="1"/>
    <xf numFmtId="0" fontId="8" fillId="0" borderId="0" xfId="0" applyFont="1" applyAlignment="1">
      <alignment horizontal="center" vertical="top" wrapText="1"/>
    </xf>
    <xf numFmtId="0" fontId="15" fillId="0" borderId="0" xfId="0" applyFont="1" applyAlignment="1">
      <alignment horizontal="center" vertical="center"/>
    </xf>
    <xf numFmtId="0" fontId="4" fillId="0" borderId="0" xfId="0" applyFont="1" applyAlignment="1">
      <alignment horizontal="center" vertical="center"/>
    </xf>
    <xf numFmtId="0" fontId="15"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5" fillId="0" borderId="0" xfId="0" applyFont="1" applyAlignment="1" applyProtection="1">
      <alignment horizontal="center" vertical="center"/>
      <protection hidden="1"/>
    </xf>
    <xf numFmtId="0" fontId="4" fillId="0" borderId="0" xfId="0" applyFont="1" applyAlignment="1">
      <alignment vertical="center"/>
    </xf>
    <xf numFmtId="0" fontId="22" fillId="0" borderId="0" xfId="0" applyFont="1" applyAlignment="1" applyProtection="1">
      <alignment horizontal="left" vertical="center" wrapText="1"/>
      <protection hidden="1"/>
    </xf>
    <xf numFmtId="0" fontId="5" fillId="0" borderId="0" xfId="0" applyFont="1" applyAlignment="1" applyProtection="1">
      <alignment horizontal="center"/>
      <protection hidden="1"/>
    </xf>
    <xf numFmtId="0" fontId="15" fillId="0" borderId="13" xfId="0" applyFont="1" applyBorder="1" applyAlignment="1">
      <alignment horizontal="right"/>
    </xf>
    <xf numFmtId="0" fontId="15" fillId="0" borderId="1" xfId="0" applyFont="1" applyBorder="1" applyAlignment="1">
      <alignment horizontal="right"/>
    </xf>
    <xf numFmtId="0" fontId="15" fillId="0" borderId="0" xfId="0" applyFont="1" applyAlignment="1">
      <alignment horizontal="right"/>
    </xf>
    <xf numFmtId="0" fontId="15" fillId="0" borderId="10" xfId="0" applyFont="1" applyBorder="1" applyProtection="1">
      <protection hidden="1"/>
    </xf>
    <xf numFmtId="0" fontId="0" fillId="0" borderId="9" xfId="0" applyBorder="1"/>
    <xf numFmtId="0" fontId="0" fillId="0" borderId="11" xfId="0" applyBorder="1"/>
    <xf numFmtId="0" fontId="18" fillId="0" borderId="0" xfId="0" applyFont="1" applyAlignment="1" applyProtection="1">
      <alignment horizontal="center" vertical="center"/>
      <protection hidden="1"/>
    </xf>
    <xf numFmtId="0" fontId="17" fillId="0" borderId="0" xfId="0" applyFont="1" applyAlignment="1">
      <alignment vertical="center"/>
    </xf>
    <xf numFmtId="0" fontId="15" fillId="0" borderId="7" xfId="0" applyFont="1" applyBorder="1" applyProtection="1">
      <protection hidden="1"/>
    </xf>
    <xf numFmtId="0" fontId="0" fillId="0" borderId="5" xfId="0" applyBorder="1"/>
    <xf numFmtId="0" fontId="0" fillId="0" borderId="8" xfId="0" applyBorder="1"/>
    <xf numFmtId="164" fontId="19" fillId="0" borderId="0" xfId="0" applyNumberFormat="1" applyFont="1"/>
    <xf numFmtId="0" fontId="20" fillId="0" borderId="0" xfId="0" applyFont="1"/>
    <xf numFmtId="0" fontId="15" fillId="0" borderId="0" xfId="0" applyFont="1" applyAlignment="1" applyProtection="1">
      <alignment horizontal="center"/>
      <protection hidden="1"/>
    </xf>
  </cellXfs>
  <cellStyles count="4">
    <cellStyle name="Currency" xfId="3" builtinId="4"/>
    <cellStyle name="Currency 2" xfId="1" xr:uid="{3062E8FF-3C9F-41C6-AE7D-7F2C56BC8BD8}"/>
    <cellStyle name="Normal" xfId="0" builtinId="0"/>
    <cellStyle name="Normal 2" xfId="2" xr:uid="{21DDF128-C7C8-43E0-9B82-8D8DA397F6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46</xdr:row>
      <xdr:rowOff>0</xdr:rowOff>
    </xdr:from>
    <xdr:to>
      <xdr:col>3</xdr:col>
      <xdr:colOff>9525</xdr:colOff>
      <xdr:row>47</xdr:row>
      <xdr:rowOff>66675</xdr:rowOff>
    </xdr:to>
    <xdr:pic>
      <xdr:nvPicPr>
        <xdr:cNvPr id="58139" name="Picture 1">
          <a:extLst>
            <a:ext uri="{FF2B5EF4-FFF2-40B4-BE49-F238E27FC236}">
              <a16:creationId xmlns:a16="http://schemas.microsoft.com/office/drawing/2014/main" id="{CF219C20-2991-D07C-7AEF-3300D75BA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962977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0" name="Picture 6">
          <a:extLst>
            <a:ext uri="{FF2B5EF4-FFF2-40B4-BE49-F238E27FC236}">
              <a16:creationId xmlns:a16="http://schemas.microsoft.com/office/drawing/2014/main" id="{87CB1E5E-F3F0-53D7-5554-73D94C51D1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1" name="Picture 6">
          <a:extLst>
            <a:ext uri="{FF2B5EF4-FFF2-40B4-BE49-F238E27FC236}">
              <a16:creationId xmlns:a16="http://schemas.microsoft.com/office/drawing/2014/main" id="{5B0D8317-C0A2-0697-36A4-8DADC5354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2" name="Picture 6">
          <a:extLst>
            <a:ext uri="{FF2B5EF4-FFF2-40B4-BE49-F238E27FC236}">
              <a16:creationId xmlns:a16="http://schemas.microsoft.com/office/drawing/2014/main" id="{24C1CEBA-9A83-7176-F9A0-4FC417249C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3" name="Picture 6">
          <a:extLst>
            <a:ext uri="{FF2B5EF4-FFF2-40B4-BE49-F238E27FC236}">
              <a16:creationId xmlns:a16="http://schemas.microsoft.com/office/drawing/2014/main" id="{F11F5634-073A-CEE8-2AF5-0DAD81069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4" name="Picture 6">
          <a:extLst>
            <a:ext uri="{FF2B5EF4-FFF2-40B4-BE49-F238E27FC236}">
              <a16:creationId xmlns:a16="http://schemas.microsoft.com/office/drawing/2014/main" id="{3121A299-A3F2-7C4C-D115-90C51FFB4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5" name="Picture 6">
          <a:extLst>
            <a:ext uri="{FF2B5EF4-FFF2-40B4-BE49-F238E27FC236}">
              <a16:creationId xmlns:a16="http://schemas.microsoft.com/office/drawing/2014/main" id="{EF85DAFA-29F3-A000-36D1-59AA8C0E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6" name="Picture 6">
          <a:extLst>
            <a:ext uri="{FF2B5EF4-FFF2-40B4-BE49-F238E27FC236}">
              <a16:creationId xmlns:a16="http://schemas.microsoft.com/office/drawing/2014/main" id="{CC5B7BB8-6732-27E2-930F-656A67421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7" name="Picture 6">
          <a:extLst>
            <a:ext uri="{FF2B5EF4-FFF2-40B4-BE49-F238E27FC236}">
              <a16:creationId xmlns:a16="http://schemas.microsoft.com/office/drawing/2014/main" id="{6494F713-20C3-F737-5F8C-290FFD1CE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8" name="Picture 6">
          <a:extLst>
            <a:ext uri="{FF2B5EF4-FFF2-40B4-BE49-F238E27FC236}">
              <a16:creationId xmlns:a16="http://schemas.microsoft.com/office/drawing/2014/main" id="{D0BF120D-F76F-A75E-1217-A1ACEDD36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9" name="Picture 6">
          <a:extLst>
            <a:ext uri="{FF2B5EF4-FFF2-40B4-BE49-F238E27FC236}">
              <a16:creationId xmlns:a16="http://schemas.microsoft.com/office/drawing/2014/main" id="{487A8333-4B19-6D97-87CB-A8A7384112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50" name="Picture 1">
          <a:extLst>
            <a:ext uri="{FF2B5EF4-FFF2-40B4-BE49-F238E27FC236}">
              <a16:creationId xmlns:a16="http://schemas.microsoft.com/office/drawing/2014/main" id="{ABBA3F49-D4B6-8B45-F054-2548566C6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51" name="Picture 1">
          <a:extLst>
            <a:ext uri="{FF2B5EF4-FFF2-40B4-BE49-F238E27FC236}">
              <a16:creationId xmlns:a16="http://schemas.microsoft.com/office/drawing/2014/main" id="{49DC9838-945B-582D-F60E-A78B0773DA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2" name="Picture 15">
          <a:extLst>
            <a:ext uri="{FF2B5EF4-FFF2-40B4-BE49-F238E27FC236}">
              <a16:creationId xmlns:a16="http://schemas.microsoft.com/office/drawing/2014/main" id="{D3ED8A90-92DB-C1C6-B48C-DF45905B47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3" name="Picture 16">
          <a:extLst>
            <a:ext uri="{FF2B5EF4-FFF2-40B4-BE49-F238E27FC236}">
              <a16:creationId xmlns:a16="http://schemas.microsoft.com/office/drawing/2014/main" id="{83E43912-8A9D-B6B6-F47F-D97667C98D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4" name="Picture 17">
          <a:extLst>
            <a:ext uri="{FF2B5EF4-FFF2-40B4-BE49-F238E27FC236}">
              <a16:creationId xmlns:a16="http://schemas.microsoft.com/office/drawing/2014/main" id="{4B4EDEA6-85F0-578F-6266-CE9523C8A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5" name="Picture 18">
          <a:extLst>
            <a:ext uri="{FF2B5EF4-FFF2-40B4-BE49-F238E27FC236}">
              <a16:creationId xmlns:a16="http://schemas.microsoft.com/office/drawing/2014/main" id="{9FE9B744-57D4-CB7A-1905-7A21BF5CA9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6" name="Picture 19">
          <a:extLst>
            <a:ext uri="{FF2B5EF4-FFF2-40B4-BE49-F238E27FC236}">
              <a16:creationId xmlns:a16="http://schemas.microsoft.com/office/drawing/2014/main" id="{1FA9DF50-BFFF-5C90-F11D-9C6144670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7" name="Picture 20">
          <a:extLst>
            <a:ext uri="{FF2B5EF4-FFF2-40B4-BE49-F238E27FC236}">
              <a16:creationId xmlns:a16="http://schemas.microsoft.com/office/drawing/2014/main" id="{1CA59E17-AF40-898E-67F3-12788FC39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58" name="Picture 6">
          <a:extLst>
            <a:ext uri="{FF2B5EF4-FFF2-40B4-BE49-F238E27FC236}">
              <a16:creationId xmlns:a16="http://schemas.microsoft.com/office/drawing/2014/main" id="{F844C225-D240-5D57-0E2E-CE26FFE8C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59" name="Picture 6">
          <a:extLst>
            <a:ext uri="{FF2B5EF4-FFF2-40B4-BE49-F238E27FC236}">
              <a16:creationId xmlns:a16="http://schemas.microsoft.com/office/drawing/2014/main" id="{B6F3337E-F587-B7A3-842E-2042C3792D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0" name="Picture 6">
          <a:extLst>
            <a:ext uri="{FF2B5EF4-FFF2-40B4-BE49-F238E27FC236}">
              <a16:creationId xmlns:a16="http://schemas.microsoft.com/office/drawing/2014/main" id="{34B3D1A2-A680-FF38-17EB-014486348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1" name="Picture 6">
          <a:extLst>
            <a:ext uri="{FF2B5EF4-FFF2-40B4-BE49-F238E27FC236}">
              <a16:creationId xmlns:a16="http://schemas.microsoft.com/office/drawing/2014/main" id="{C4AFCB98-A80F-5CF3-6EB3-EA742AA6F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2" name="Picture 6">
          <a:extLst>
            <a:ext uri="{FF2B5EF4-FFF2-40B4-BE49-F238E27FC236}">
              <a16:creationId xmlns:a16="http://schemas.microsoft.com/office/drawing/2014/main" id="{A572C106-9BE0-31EC-7826-40511B6357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3" name="Picture 6">
          <a:extLst>
            <a:ext uri="{FF2B5EF4-FFF2-40B4-BE49-F238E27FC236}">
              <a16:creationId xmlns:a16="http://schemas.microsoft.com/office/drawing/2014/main" id="{82156D75-A855-B332-1BD5-88D64F5D7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4" name="Picture 6">
          <a:extLst>
            <a:ext uri="{FF2B5EF4-FFF2-40B4-BE49-F238E27FC236}">
              <a16:creationId xmlns:a16="http://schemas.microsoft.com/office/drawing/2014/main" id="{7AE0CCD9-C755-6614-4827-CAB74B530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5" name="Picture 6">
          <a:extLst>
            <a:ext uri="{FF2B5EF4-FFF2-40B4-BE49-F238E27FC236}">
              <a16:creationId xmlns:a16="http://schemas.microsoft.com/office/drawing/2014/main" id="{74BB78F6-2EFC-479C-F976-989769448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6" name="Picture 6">
          <a:extLst>
            <a:ext uri="{FF2B5EF4-FFF2-40B4-BE49-F238E27FC236}">
              <a16:creationId xmlns:a16="http://schemas.microsoft.com/office/drawing/2014/main" id="{46BBE4F3-EDAE-475D-018E-A0E213E362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67" name="Picture 30">
          <a:extLst>
            <a:ext uri="{FF2B5EF4-FFF2-40B4-BE49-F238E27FC236}">
              <a16:creationId xmlns:a16="http://schemas.microsoft.com/office/drawing/2014/main" id="{F11F5E05-B1C2-C334-A9A8-AD76E751F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68" name="Picture 31">
          <a:extLst>
            <a:ext uri="{FF2B5EF4-FFF2-40B4-BE49-F238E27FC236}">
              <a16:creationId xmlns:a16="http://schemas.microsoft.com/office/drawing/2014/main" id="{350A85C8-0048-BE7A-1DD9-9986AA833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69" name="Picture 32">
          <a:extLst>
            <a:ext uri="{FF2B5EF4-FFF2-40B4-BE49-F238E27FC236}">
              <a16:creationId xmlns:a16="http://schemas.microsoft.com/office/drawing/2014/main" id="{9AB51783-F57D-EF28-5DB2-ADB03B4E15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0" name="Picture 33">
          <a:extLst>
            <a:ext uri="{FF2B5EF4-FFF2-40B4-BE49-F238E27FC236}">
              <a16:creationId xmlns:a16="http://schemas.microsoft.com/office/drawing/2014/main" id="{52EEF07D-5C11-63BE-D24F-AFEB13CEBD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1" name="Picture 34">
          <a:extLst>
            <a:ext uri="{FF2B5EF4-FFF2-40B4-BE49-F238E27FC236}">
              <a16:creationId xmlns:a16="http://schemas.microsoft.com/office/drawing/2014/main" id="{FE32DE8B-0B87-6604-9F8B-12607E069C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2" name="Picture 35">
          <a:extLst>
            <a:ext uri="{FF2B5EF4-FFF2-40B4-BE49-F238E27FC236}">
              <a16:creationId xmlns:a16="http://schemas.microsoft.com/office/drawing/2014/main" id="{3F0C3282-E90E-680E-B122-6E85CA85A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3" name="Picture 36">
          <a:extLst>
            <a:ext uri="{FF2B5EF4-FFF2-40B4-BE49-F238E27FC236}">
              <a16:creationId xmlns:a16="http://schemas.microsoft.com/office/drawing/2014/main" id="{34A309D9-950E-B5E6-E68F-63D4761420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4" name="Picture 37">
          <a:extLst>
            <a:ext uri="{FF2B5EF4-FFF2-40B4-BE49-F238E27FC236}">
              <a16:creationId xmlns:a16="http://schemas.microsoft.com/office/drawing/2014/main" id="{4219C9DE-92A5-F48A-A02C-787BF16FE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5" name="Picture 38">
          <a:extLst>
            <a:ext uri="{FF2B5EF4-FFF2-40B4-BE49-F238E27FC236}">
              <a16:creationId xmlns:a16="http://schemas.microsoft.com/office/drawing/2014/main" id="{D0CB2D3F-6921-28B9-B22A-2915104A6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6" name="Picture 39">
          <a:extLst>
            <a:ext uri="{FF2B5EF4-FFF2-40B4-BE49-F238E27FC236}">
              <a16:creationId xmlns:a16="http://schemas.microsoft.com/office/drawing/2014/main" id="{5A5C76C9-C7DF-20E6-E89C-116A4B407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7" name="Picture 40">
          <a:extLst>
            <a:ext uri="{FF2B5EF4-FFF2-40B4-BE49-F238E27FC236}">
              <a16:creationId xmlns:a16="http://schemas.microsoft.com/office/drawing/2014/main" id="{C37C121D-53E4-8B9B-8F4D-6574E88D50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8" name="Picture 41">
          <a:extLst>
            <a:ext uri="{FF2B5EF4-FFF2-40B4-BE49-F238E27FC236}">
              <a16:creationId xmlns:a16="http://schemas.microsoft.com/office/drawing/2014/main" id="{C5591882-CA27-ADCE-5619-E4ACC6654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9" name="Picture 42">
          <a:extLst>
            <a:ext uri="{FF2B5EF4-FFF2-40B4-BE49-F238E27FC236}">
              <a16:creationId xmlns:a16="http://schemas.microsoft.com/office/drawing/2014/main" id="{C006FBA0-BBE1-412D-F087-A7DB75156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0" name="Picture 43">
          <a:extLst>
            <a:ext uri="{FF2B5EF4-FFF2-40B4-BE49-F238E27FC236}">
              <a16:creationId xmlns:a16="http://schemas.microsoft.com/office/drawing/2014/main" id="{995EA84A-60E9-F589-EDF7-459986B04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1" name="Picture 44">
          <a:extLst>
            <a:ext uri="{FF2B5EF4-FFF2-40B4-BE49-F238E27FC236}">
              <a16:creationId xmlns:a16="http://schemas.microsoft.com/office/drawing/2014/main" id="{9821B853-FDAB-B569-200A-97EE6FA44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2" name="Picture 45">
          <a:extLst>
            <a:ext uri="{FF2B5EF4-FFF2-40B4-BE49-F238E27FC236}">
              <a16:creationId xmlns:a16="http://schemas.microsoft.com/office/drawing/2014/main" id="{9F476C9E-58B4-345E-8BAE-B19DD6EE6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3" name="Picture 46">
          <a:extLst>
            <a:ext uri="{FF2B5EF4-FFF2-40B4-BE49-F238E27FC236}">
              <a16:creationId xmlns:a16="http://schemas.microsoft.com/office/drawing/2014/main" id="{AA29C9E0-3572-9A89-8352-2B83C177F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4" name="Picture 47">
          <a:extLst>
            <a:ext uri="{FF2B5EF4-FFF2-40B4-BE49-F238E27FC236}">
              <a16:creationId xmlns:a16="http://schemas.microsoft.com/office/drawing/2014/main" id="{9BA916EE-7AD9-DA26-68D3-4BE790AB8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85" name="Picture 1">
          <a:extLst>
            <a:ext uri="{FF2B5EF4-FFF2-40B4-BE49-F238E27FC236}">
              <a16:creationId xmlns:a16="http://schemas.microsoft.com/office/drawing/2014/main" id="{B5D3C206-0541-43F8-256B-31D2EC2B8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6" name="Picture 49">
          <a:extLst>
            <a:ext uri="{FF2B5EF4-FFF2-40B4-BE49-F238E27FC236}">
              <a16:creationId xmlns:a16="http://schemas.microsoft.com/office/drawing/2014/main" id="{E683F5F2-698A-025A-B574-CCF1A1451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7" name="Picture 50">
          <a:extLst>
            <a:ext uri="{FF2B5EF4-FFF2-40B4-BE49-F238E27FC236}">
              <a16:creationId xmlns:a16="http://schemas.microsoft.com/office/drawing/2014/main" id="{B87A4226-AA83-D5CD-A2E9-576F7DDA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8" name="Picture 51">
          <a:extLst>
            <a:ext uri="{FF2B5EF4-FFF2-40B4-BE49-F238E27FC236}">
              <a16:creationId xmlns:a16="http://schemas.microsoft.com/office/drawing/2014/main" id="{02B2B312-BAC6-1907-069C-B07270EA8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9" name="Picture 52">
          <a:extLst>
            <a:ext uri="{FF2B5EF4-FFF2-40B4-BE49-F238E27FC236}">
              <a16:creationId xmlns:a16="http://schemas.microsoft.com/office/drawing/2014/main" id="{6038790F-ADE7-47C3-32B9-7CFC0A080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90" name="Picture 53">
          <a:extLst>
            <a:ext uri="{FF2B5EF4-FFF2-40B4-BE49-F238E27FC236}">
              <a16:creationId xmlns:a16="http://schemas.microsoft.com/office/drawing/2014/main" id="{E3251488-7153-3B05-17DE-50E09BB25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91" name="Picture 54">
          <a:extLst>
            <a:ext uri="{FF2B5EF4-FFF2-40B4-BE49-F238E27FC236}">
              <a16:creationId xmlns:a16="http://schemas.microsoft.com/office/drawing/2014/main" id="{490394A2-D05D-81BE-AA12-36AA15901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34</xdr:row>
      <xdr:rowOff>0</xdr:rowOff>
    </xdr:from>
    <xdr:to>
      <xdr:col>2</xdr:col>
      <xdr:colOff>1181100</xdr:colOff>
      <xdr:row>35</xdr:row>
      <xdr:rowOff>66675</xdr:rowOff>
    </xdr:to>
    <xdr:pic>
      <xdr:nvPicPr>
        <xdr:cNvPr id="58192" name="Picture 6">
          <a:extLst>
            <a:ext uri="{FF2B5EF4-FFF2-40B4-BE49-F238E27FC236}">
              <a16:creationId xmlns:a16="http://schemas.microsoft.com/office/drawing/2014/main" id="{0CEE82CA-63EF-B26C-64F8-18139A234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22947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35</xdr:row>
      <xdr:rowOff>0</xdr:rowOff>
    </xdr:from>
    <xdr:to>
      <xdr:col>2</xdr:col>
      <xdr:colOff>1181100</xdr:colOff>
      <xdr:row>36</xdr:row>
      <xdr:rowOff>76200</xdr:rowOff>
    </xdr:to>
    <xdr:pic>
      <xdr:nvPicPr>
        <xdr:cNvPr id="58193" name="Picture 8">
          <a:extLst>
            <a:ext uri="{FF2B5EF4-FFF2-40B4-BE49-F238E27FC236}">
              <a16:creationId xmlns:a16="http://schemas.microsoft.com/office/drawing/2014/main" id="{C3A63DC7-8306-C2D4-0B21-89C0DD5E2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4295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47</xdr:row>
      <xdr:rowOff>0</xdr:rowOff>
    </xdr:from>
    <xdr:to>
      <xdr:col>3</xdr:col>
      <xdr:colOff>9525</xdr:colOff>
      <xdr:row>48</xdr:row>
      <xdr:rowOff>95250</xdr:rowOff>
    </xdr:to>
    <xdr:pic>
      <xdr:nvPicPr>
        <xdr:cNvPr id="59900" name="Picture 1">
          <a:extLst>
            <a:ext uri="{FF2B5EF4-FFF2-40B4-BE49-F238E27FC236}">
              <a16:creationId xmlns:a16="http://schemas.microsoft.com/office/drawing/2014/main" id="{A37E209F-2B23-92C8-FC95-75BFA9AC3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8963025"/>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9525</xdr:colOff>
      <xdr:row>29</xdr:row>
      <xdr:rowOff>95250</xdr:rowOff>
    </xdr:to>
    <xdr:pic>
      <xdr:nvPicPr>
        <xdr:cNvPr id="59901" name="Picture 1">
          <a:extLst>
            <a:ext uri="{FF2B5EF4-FFF2-40B4-BE49-F238E27FC236}">
              <a16:creationId xmlns:a16="http://schemas.microsoft.com/office/drawing/2014/main" id="{A40B4423-9082-6C53-83B4-A4FED01778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343525"/>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2" name="Picture 6">
          <a:extLst>
            <a:ext uri="{FF2B5EF4-FFF2-40B4-BE49-F238E27FC236}">
              <a16:creationId xmlns:a16="http://schemas.microsoft.com/office/drawing/2014/main" id="{A029A1AF-C415-98E1-B3E2-41278378B5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3" name="Picture 6">
          <a:extLst>
            <a:ext uri="{FF2B5EF4-FFF2-40B4-BE49-F238E27FC236}">
              <a16:creationId xmlns:a16="http://schemas.microsoft.com/office/drawing/2014/main" id="{24CED764-3CBD-B9C5-E797-1BFBD7539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4" name="Picture 6">
          <a:extLst>
            <a:ext uri="{FF2B5EF4-FFF2-40B4-BE49-F238E27FC236}">
              <a16:creationId xmlns:a16="http://schemas.microsoft.com/office/drawing/2014/main" id="{B042241A-327E-2E00-A6A1-72945A034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5" name="Picture 6">
          <a:extLst>
            <a:ext uri="{FF2B5EF4-FFF2-40B4-BE49-F238E27FC236}">
              <a16:creationId xmlns:a16="http://schemas.microsoft.com/office/drawing/2014/main" id="{7C337E95-5A69-E493-1AE3-AAB561360C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6" name="Picture 6">
          <a:extLst>
            <a:ext uri="{FF2B5EF4-FFF2-40B4-BE49-F238E27FC236}">
              <a16:creationId xmlns:a16="http://schemas.microsoft.com/office/drawing/2014/main" id="{49ED6EFD-6BCC-D65C-5409-2DC14011E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7" name="Picture 6">
          <a:extLst>
            <a:ext uri="{FF2B5EF4-FFF2-40B4-BE49-F238E27FC236}">
              <a16:creationId xmlns:a16="http://schemas.microsoft.com/office/drawing/2014/main" id="{AB55FA62-862C-8190-B9CA-A6457FA2C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8" name="Picture 6">
          <a:extLst>
            <a:ext uri="{FF2B5EF4-FFF2-40B4-BE49-F238E27FC236}">
              <a16:creationId xmlns:a16="http://schemas.microsoft.com/office/drawing/2014/main" id="{63AFB72D-DFC2-8C8C-DD88-F8DE42E5D2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9" name="Picture 6">
          <a:extLst>
            <a:ext uri="{FF2B5EF4-FFF2-40B4-BE49-F238E27FC236}">
              <a16:creationId xmlns:a16="http://schemas.microsoft.com/office/drawing/2014/main" id="{DA4CD2F8-A5C7-0648-1146-4FA5609B39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0" name="Picture 6">
          <a:extLst>
            <a:ext uri="{FF2B5EF4-FFF2-40B4-BE49-F238E27FC236}">
              <a16:creationId xmlns:a16="http://schemas.microsoft.com/office/drawing/2014/main" id="{41E16CF8-BE8B-60C1-F82D-09CA826A55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1" name="Picture 6">
          <a:extLst>
            <a:ext uri="{FF2B5EF4-FFF2-40B4-BE49-F238E27FC236}">
              <a16:creationId xmlns:a16="http://schemas.microsoft.com/office/drawing/2014/main" id="{6DCFACBB-42EA-3C93-7B8D-47E554365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2" name="Picture 6">
          <a:extLst>
            <a:ext uri="{FF2B5EF4-FFF2-40B4-BE49-F238E27FC236}">
              <a16:creationId xmlns:a16="http://schemas.microsoft.com/office/drawing/2014/main" id="{AD8B2576-3611-2F0C-472C-1D65E7E4B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3" name="Picture 6">
          <a:extLst>
            <a:ext uri="{FF2B5EF4-FFF2-40B4-BE49-F238E27FC236}">
              <a16:creationId xmlns:a16="http://schemas.microsoft.com/office/drawing/2014/main" id="{6DF29EB4-4A86-C443-0B55-2C56FCA47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4" name="Picture 6">
          <a:extLst>
            <a:ext uri="{FF2B5EF4-FFF2-40B4-BE49-F238E27FC236}">
              <a16:creationId xmlns:a16="http://schemas.microsoft.com/office/drawing/2014/main" id="{1445A88C-B3B8-2957-2850-2923ACD3CF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5" name="Picture 6">
          <a:extLst>
            <a:ext uri="{FF2B5EF4-FFF2-40B4-BE49-F238E27FC236}">
              <a16:creationId xmlns:a16="http://schemas.microsoft.com/office/drawing/2014/main" id="{20058226-205A-309B-5FC7-DA6DF96E0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6" name="Picture 6">
          <a:extLst>
            <a:ext uri="{FF2B5EF4-FFF2-40B4-BE49-F238E27FC236}">
              <a16:creationId xmlns:a16="http://schemas.microsoft.com/office/drawing/2014/main" id="{AE8A9C76-57F7-BDE4-531C-457AF2D404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7" name="Picture 6">
          <a:extLst>
            <a:ext uri="{FF2B5EF4-FFF2-40B4-BE49-F238E27FC236}">
              <a16:creationId xmlns:a16="http://schemas.microsoft.com/office/drawing/2014/main" id="{51E2D823-D0F9-032B-8148-94E2B8704E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8" name="Picture 6">
          <a:extLst>
            <a:ext uri="{FF2B5EF4-FFF2-40B4-BE49-F238E27FC236}">
              <a16:creationId xmlns:a16="http://schemas.microsoft.com/office/drawing/2014/main" id="{9FB4D937-88A7-0CA4-943F-B3604BE12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9" name="Picture 6">
          <a:extLst>
            <a:ext uri="{FF2B5EF4-FFF2-40B4-BE49-F238E27FC236}">
              <a16:creationId xmlns:a16="http://schemas.microsoft.com/office/drawing/2014/main" id="{2472F328-362E-81AC-9448-373B4F2AF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0" name="Picture 6">
          <a:extLst>
            <a:ext uri="{FF2B5EF4-FFF2-40B4-BE49-F238E27FC236}">
              <a16:creationId xmlns:a16="http://schemas.microsoft.com/office/drawing/2014/main" id="{FE172113-FD65-073F-0F73-4304E40F8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1" name="Picture 6">
          <a:extLst>
            <a:ext uri="{FF2B5EF4-FFF2-40B4-BE49-F238E27FC236}">
              <a16:creationId xmlns:a16="http://schemas.microsoft.com/office/drawing/2014/main" id="{C3FF6F86-59FC-3B7F-ABDF-C2FA4C595C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2" name="Picture 6">
          <a:extLst>
            <a:ext uri="{FF2B5EF4-FFF2-40B4-BE49-F238E27FC236}">
              <a16:creationId xmlns:a16="http://schemas.microsoft.com/office/drawing/2014/main" id="{1AD0E81E-3CC1-6BA5-DD50-5AC075401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3" name="Picture 6">
          <a:extLst>
            <a:ext uri="{FF2B5EF4-FFF2-40B4-BE49-F238E27FC236}">
              <a16:creationId xmlns:a16="http://schemas.microsoft.com/office/drawing/2014/main" id="{3E87253A-10C4-1AED-BDC1-26BC37D39D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4" name="Picture 6">
          <a:extLst>
            <a:ext uri="{FF2B5EF4-FFF2-40B4-BE49-F238E27FC236}">
              <a16:creationId xmlns:a16="http://schemas.microsoft.com/office/drawing/2014/main" id="{D9F7537E-82B2-6496-7CEF-0F48B22AA8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5" name="Picture 6">
          <a:extLst>
            <a:ext uri="{FF2B5EF4-FFF2-40B4-BE49-F238E27FC236}">
              <a16:creationId xmlns:a16="http://schemas.microsoft.com/office/drawing/2014/main" id="{DD1772B8-27C1-8408-BFD5-5E5787CD4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6" name="Picture 6">
          <a:extLst>
            <a:ext uri="{FF2B5EF4-FFF2-40B4-BE49-F238E27FC236}">
              <a16:creationId xmlns:a16="http://schemas.microsoft.com/office/drawing/2014/main" id="{071989D8-AAF5-E6B1-CC66-478545694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7" name="Picture 6">
          <a:extLst>
            <a:ext uri="{FF2B5EF4-FFF2-40B4-BE49-F238E27FC236}">
              <a16:creationId xmlns:a16="http://schemas.microsoft.com/office/drawing/2014/main" id="{B7AF9776-6244-472D-1DDF-C84EF5B9A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8" name="Picture 6">
          <a:extLst>
            <a:ext uri="{FF2B5EF4-FFF2-40B4-BE49-F238E27FC236}">
              <a16:creationId xmlns:a16="http://schemas.microsoft.com/office/drawing/2014/main" id="{68FAED01-EF77-D48C-46B6-4B5ECFCE6C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9" name="Picture 6">
          <a:extLst>
            <a:ext uri="{FF2B5EF4-FFF2-40B4-BE49-F238E27FC236}">
              <a16:creationId xmlns:a16="http://schemas.microsoft.com/office/drawing/2014/main" id="{AA570525-509A-EA68-D990-27B6B8C6D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0" name="Picture 6">
          <a:extLst>
            <a:ext uri="{FF2B5EF4-FFF2-40B4-BE49-F238E27FC236}">
              <a16:creationId xmlns:a16="http://schemas.microsoft.com/office/drawing/2014/main" id="{671BCF9C-1222-3C95-6963-2605E628D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1" name="Picture 6">
          <a:extLst>
            <a:ext uri="{FF2B5EF4-FFF2-40B4-BE49-F238E27FC236}">
              <a16:creationId xmlns:a16="http://schemas.microsoft.com/office/drawing/2014/main" id="{1FDB7A3A-012E-350D-6B41-745115C792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2" name="Picture 6">
          <a:extLst>
            <a:ext uri="{FF2B5EF4-FFF2-40B4-BE49-F238E27FC236}">
              <a16:creationId xmlns:a16="http://schemas.microsoft.com/office/drawing/2014/main" id="{6E6001EC-FCD1-435E-0129-0749A81097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3" name="Picture 6">
          <a:extLst>
            <a:ext uri="{FF2B5EF4-FFF2-40B4-BE49-F238E27FC236}">
              <a16:creationId xmlns:a16="http://schemas.microsoft.com/office/drawing/2014/main" id="{8B5C0B5D-7D20-814A-5416-734FBDCEC7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4" name="Picture 6">
          <a:extLst>
            <a:ext uri="{FF2B5EF4-FFF2-40B4-BE49-F238E27FC236}">
              <a16:creationId xmlns:a16="http://schemas.microsoft.com/office/drawing/2014/main" id="{E0EE9246-A721-302C-5796-181B19E7D8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5" name="Picture 6">
          <a:extLst>
            <a:ext uri="{FF2B5EF4-FFF2-40B4-BE49-F238E27FC236}">
              <a16:creationId xmlns:a16="http://schemas.microsoft.com/office/drawing/2014/main" id="{0C90736E-2725-F4B5-EA3A-CEB144142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36" name="Picture 6">
          <a:extLst>
            <a:ext uri="{FF2B5EF4-FFF2-40B4-BE49-F238E27FC236}">
              <a16:creationId xmlns:a16="http://schemas.microsoft.com/office/drawing/2014/main" id="{49C1F5BA-4E8A-07D4-3425-19E088F95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37" name="Picture 6">
          <a:extLst>
            <a:ext uri="{FF2B5EF4-FFF2-40B4-BE49-F238E27FC236}">
              <a16:creationId xmlns:a16="http://schemas.microsoft.com/office/drawing/2014/main" id="{E4A35A10-57A4-6991-EA67-4013D9EB1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38" name="Picture 6">
          <a:extLst>
            <a:ext uri="{FF2B5EF4-FFF2-40B4-BE49-F238E27FC236}">
              <a16:creationId xmlns:a16="http://schemas.microsoft.com/office/drawing/2014/main" id="{8303378E-87EA-698C-07D1-567ADBF012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39" name="Picture 6">
          <a:extLst>
            <a:ext uri="{FF2B5EF4-FFF2-40B4-BE49-F238E27FC236}">
              <a16:creationId xmlns:a16="http://schemas.microsoft.com/office/drawing/2014/main" id="{2099D241-E0D0-467D-E254-45FBE7B63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0" name="Picture 6">
          <a:extLst>
            <a:ext uri="{FF2B5EF4-FFF2-40B4-BE49-F238E27FC236}">
              <a16:creationId xmlns:a16="http://schemas.microsoft.com/office/drawing/2014/main" id="{3986A5BF-5B33-4A29-7390-7DB05792E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1" name="Picture 6">
          <a:extLst>
            <a:ext uri="{FF2B5EF4-FFF2-40B4-BE49-F238E27FC236}">
              <a16:creationId xmlns:a16="http://schemas.microsoft.com/office/drawing/2014/main" id="{188EBACC-C12E-EC02-5125-EFCBEF36C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2" name="Picture 6">
          <a:extLst>
            <a:ext uri="{FF2B5EF4-FFF2-40B4-BE49-F238E27FC236}">
              <a16:creationId xmlns:a16="http://schemas.microsoft.com/office/drawing/2014/main" id="{EFD9FC8E-6C8F-7C90-38EB-874791DC6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3" name="Picture 6">
          <a:extLst>
            <a:ext uri="{FF2B5EF4-FFF2-40B4-BE49-F238E27FC236}">
              <a16:creationId xmlns:a16="http://schemas.microsoft.com/office/drawing/2014/main" id="{2589CA78-28FD-CCA3-F601-A928ED0B2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4" name="Picture 6">
          <a:extLst>
            <a:ext uri="{FF2B5EF4-FFF2-40B4-BE49-F238E27FC236}">
              <a16:creationId xmlns:a16="http://schemas.microsoft.com/office/drawing/2014/main" id="{F78CE2ED-07A8-2331-529A-100DB4D3F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5" name="Picture 6">
          <a:extLst>
            <a:ext uri="{FF2B5EF4-FFF2-40B4-BE49-F238E27FC236}">
              <a16:creationId xmlns:a16="http://schemas.microsoft.com/office/drawing/2014/main" id="{3DF45BB0-6591-F1BB-DB0E-88A03EA552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6" name="Picture 6">
          <a:extLst>
            <a:ext uri="{FF2B5EF4-FFF2-40B4-BE49-F238E27FC236}">
              <a16:creationId xmlns:a16="http://schemas.microsoft.com/office/drawing/2014/main" id="{8BE73ED6-96D1-E0AE-785A-6161DE45E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7" name="Picture 6">
          <a:extLst>
            <a:ext uri="{FF2B5EF4-FFF2-40B4-BE49-F238E27FC236}">
              <a16:creationId xmlns:a16="http://schemas.microsoft.com/office/drawing/2014/main" id="{FE220D4D-22D8-7EA7-6401-8C183E4BC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8" name="Picture 6">
          <a:extLst>
            <a:ext uri="{FF2B5EF4-FFF2-40B4-BE49-F238E27FC236}">
              <a16:creationId xmlns:a16="http://schemas.microsoft.com/office/drawing/2014/main" id="{8146732C-4917-84EC-E8DA-14024E2DD6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9" name="Picture 6">
          <a:extLst>
            <a:ext uri="{FF2B5EF4-FFF2-40B4-BE49-F238E27FC236}">
              <a16:creationId xmlns:a16="http://schemas.microsoft.com/office/drawing/2014/main" id="{1DF6812F-D38E-D251-D558-47A8B41CA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0" name="Picture 6">
          <a:extLst>
            <a:ext uri="{FF2B5EF4-FFF2-40B4-BE49-F238E27FC236}">
              <a16:creationId xmlns:a16="http://schemas.microsoft.com/office/drawing/2014/main" id="{07E3A123-AA67-EA24-81B3-8D6580AFB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1" name="Picture 6">
          <a:extLst>
            <a:ext uri="{FF2B5EF4-FFF2-40B4-BE49-F238E27FC236}">
              <a16:creationId xmlns:a16="http://schemas.microsoft.com/office/drawing/2014/main" id="{6815767A-F5F5-34F5-2D33-A577AEE97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2" name="Picture 6">
          <a:extLst>
            <a:ext uri="{FF2B5EF4-FFF2-40B4-BE49-F238E27FC236}">
              <a16:creationId xmlns:a16="http://schemas.microsoft.com/office/drawing/2014/main" id="{D9D293CE-CFD5-8958-F675-752E86C54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3" name="Picture 6">
          <a:extLst>
            <a:ext uri="{FF2B5EF4-FFF2-40B4-BE49-F238E27FC236}">
              <a16:creationId xmlns:a16="http://schemas.microsoft.com/office/drawing/2014/main" id="{06B4B106-2690-8486-37F1-0D6DF5FD6A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4" name="Picture 6">
          <a:extLst>
            <a:ext uri="{FF2B5EF4-FFF2-40B4-BE49-F238E27FC236}">
              <a16:creationId xmlns:a16="http://schemas.microsoft.com/office/drawing/2014/main" id="{E4C68E23-AAA0-26A2-DB68-E40D00E68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5" name="Picture 6">
          <a:extLst>
            <a:ext uri="{FF2B5EF4-FFF2-40B4-BE49-F238E27FC236}">
              <a16:creationId xmlns:a16="http://schemas.microsoft.com/office/drawing/2014/main" id="{2BBA3095-E743-8D00-7F5C-8351B012D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6" name="Picture 6">
          <a:extLst>
            <a:ext uri="{FF2B5EF4-FFF2-40B4-BE49-F238E27FC236}">
              <a16:creationId xmlns:a16="http://schemas.microsoft.com/office/drawing/2014/main" id="{7502F1F9-970F-436F-DF44-87048C4A0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7" name="Picture 6">
          <a:extLst>
            <a:ext uri="{FF2B5EF4-FFF2-40B4-BE49-F238E27FC236}">
              <a16:creationId xmlns:a16="http://schemas.microsoft.com/office/drawing/2014/main" id="{6FF6F995-6E6D-D269-0569-69E8C20913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8" name="Picture 6">
          <a:extLst>
            <a:ext uri="{FF2B5EF4-FFF2-40B4-BE49-F238E27FC236}">
              <a16:creationId xmlns:a16="http://schemas.microsoft.com/office/drawing/2014/main" id="{C1B6427F-2C35-7DD9-D892-8E91CC25D0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9" name="Picture 6">
          <a:extLst>
            <a:ext uri="{FF2B5EF4-FFF2-40B4-BE49-F238E27FC236}">
              <a16:creationId xmlns:a16="http://schemas.microsoft.com/office/drawing/2014/main" id="{2F2214B9-E9F0-C932-7822-85685E0B9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0" name="Picture 6">
          <a:extLst>
            <a:ext uri="{FF2B5EF4-FFF2-40B4-BE49-F238E27FC236}">
              <a16:creationId xmlns:a16="http://schemas.microsoft.com/office/drawing/2014/main" id="{184CB9C9-194A-6116-1D4C-A109FD5DE6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1" name="Picture 6">
          <a:extLst>
            <a:ext uri="{FF2B5EF4-FFF2-40B4-BE49-F238E27FC236}">
              <a16:creationId xmlns:a16="http://schemas.microsoft.com/office/drawing/2014/main" id="{D39EF65F-85E1-E852-D61D-494338A1F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2" name="Picture 6">
          <a:extLst>
            <a:ext uri="{FF2B5EF4-FFF2-40B4-BE49-F238E27FC236}">
              <a16:creationId xmlns:a16="http://schemas.microsoft.com/office/drawing/2014/main" id="{D3F60AE0-988B-A36D-0658-7A12E57C4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3" name="Picture 6">
          <a:extLst>
            <a:ext uri="{FF2B5EF4-FFF2-40B4-BE49-F238E27FC236}">
              <a16:creationId xmlns:a16="http://schemas.microsoft.com/office/drawing/2014/main" id="{EB87CC3E-E609-86E5-E40D-FD6703281E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4" name="Picture 6">
          <a:extLst>
            <a:ext uri="{FF2B5EF4-FFF2-40B4-BE49-F238E27FC236}">
              <a16:creationId xmlns:a16="http://schemas.microsoft.com/office/drawing/2014/main" id="{4034F607-23F8-A00D-4BB0-1134111D1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5" name="Picture 6">
          <a:extLst>
            <a:ext uri="{FF2B5EF4-FFF2-40B4-BE49-F238E27FC236}">
              <a16:creationId xmlns:a16="http://schemas.microsoft.com/office/drawing/2014/main" id="{A3915EE2-049B-4102-13B1-B5DAADBFAE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6" name="Picture 6">
          <a:extLst>
            <a:ext uri="{FF2B5EF4-FFF2-40B4-BE49-F238E27FC236}">
              <a16:creationId xmlns:a16="http://schemas.microsoft.com/office/drawing/2014/main" id="{C12BF0F4-B85D-348F-7066-0F41EC5B1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7" name="Picture 6">
          <a:extLst>
            <a:ext uri="{FF2B5EF4-FFF2-40B4-BE49-F238E27FC236}">
              <a16:creationId xmlns:a16="http://schemas.microsoft.com/office/drawing/2014/main" id="{DBD26518-58B3-C9AA-CA36-3F2A27496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8" name="Picture 6">
          <a:extLst>
            <a:ext uri="{FF2B5EF4-FFF2-40B4-BE49-F238E27FC236}">
              <a16:creationId xmlns:a16="http://schemas.microsoft.com/office/drawing/2014/main" id="{9E2C2099-E5DB-A276-A980-24D91F1B7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9" name="Picture 6">
          <a:extLst>
            <a:ext uri="{FF2B5EF4-FFF2-40B4-BE49-F238E27FC236}">
              <a16:creationId xmlns:a16="http://schemas.microsoft.com/office/drawing/2014/main" id="{296D7C3A-1922-A623-9954-026FBA3CAE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9525</xdr:colOff>
      <xdr:row>48</xdr:row>
      <xdr:rowOff>66675</xdr:rowOff>
    </xdr:to>
    <xdr:pic>
      <xdr:nvPicPr>
        <xdr:cNvPr id="59970" name="Picture 1">
          <a:extLst>
            <a:ext uri="{FF2B5EF4-FFF2-40B4-BE49-F238E27FC236}">
              <a16:creationId xmlns:a16="http://schemas.microsoft.com/office/drawing/2014/main" id="{71901A69-B0F9-DAC8-214A-9C67EEAB2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89630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9525</xdr:colOff>
      <xdr:row>29</xdr:row>
      <xdr:rowOff>66675</xdr:rowOff>
    </xdr:to>
    <xdr:pic>
      <xdr:nvPicPr>
        <xdr:cNvPr id="59971" name="Picture 1">
          <a:extLst>
            <a:ext uri="{FF2B5EF4-FFF2-40B4-BE49-F238E27FC236}">
              <a16:creationId xmlns:a16="http://schemas.microsoft.com/office/drawing/2014/main" id="{35958731-9D3D-4CCC-469B-FD0AFFE4C4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3435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28</xdr:row>
      <xdr:rowOff>66675</xdr:rowOff>
    </xdr:to>
    <xdr:pic>
      <xdr:nvPicPr>
        <xdr:cNvPr id="59972" name="Picture 1">
          <a:extLst>
            <a:ext uri="{FF2B5EF4-FFF2-40B4-BE49-F238E27FC236}">
              <a16:creationId xmlns:a16="http://schemas.microsoft.com/office/drawing/2014/main" id="{20AA2B57-B394-6955-F43D-0E80E53E5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1530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9525</xdr:colOff>
      <xdr:row>48</xdr:row>
      <xdr:rowOff>66675</xdr:rowOff>
    </xdr:to>
    <xdr:pic>
      <xdr:nvPicPr>
        <xdr:cNvPr id="59973" name="Picture 1">
          <a:extLst>
            <a:ext uri="{FF2B5EF4-FFF2-40B4-BE49-F238E27FC236}">
              <a16:creationId xmlns:a16="http://schemas.microsoft.com/office/drawing/2014/main" id="{4F6A94A0-2EDD-4EF3-1FDC-26F6F4289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89630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9525</xdr:colOff>
      <xdr:row>29</xdr:row>
      <xdr:rowOff>66675</xdr:rowOff>
    </xdr:to>
    <xdr:pic>
      <xdr:nvPicPr>
        <xdr:cNvPr id="59974" name="Picture 1">
          <a:extLst>
            <a:ext uri="{FF2B5EF4-FFF2-40B4-BE49-F238E27FC236}">
              <a16:creationId xmlns:a16="http://schemas.microsoft.com/office/drawing/2014/main" id="{802B0732-6A2F-095A-1526-FDEA77ABB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3435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28</xdr:row>
      <xdr:rowOff>66675</xdr:rowOff>
    </xdr:to>
    <xdr:pic>
      <xdr:nvPicPr>
        <xdr:cNvPr id="59975" name="Picture 1">
          <a:extLst>
            <a:ext uri="{FF2B5EF4-FFF2-40B4-BE49-F238E27FC236}">
              <a16:creationId xmlns:a16="http://schemas.microsoft.com/office/drawing/2014/main" id="{3E603F29-814E-151D-FF21-CD5B2C8CF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1530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xdr:row>
      <xdr:rowOff>0</xdr:rowOff>
    </xdr:from>
    <xdr:to>
      <xdr:col>3</xdr:col>
      <xdr:colOff>9525</xdr:colOff>
      <xdr:row>27</xdr:row>
      <xdr:rowOff>66675</xdr:rowOff>
    </xdr:to>
    <xdr:pic>
      <xdr:nvPicPr>
        <xdr:cNvPr id="59976" name="Picture 1">
          <a:extLst>
            <a:ext uri="{FF2B5EF4-FFF2-40B4-BE49-F238E27FC236}">
              <a16:creationId xmlns:a16="http://schemas.microsoft.com/office/drawing/2014/main" id="{8B8E2274-D359-E6D3-96AD-6ED2D1EF0F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49625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77" name="Picture 6">
          <a:extLst>
            <a:ext uri="{FF2B5EF4-FFF2-40B4-BE49-F238E27FC236}">
              <a16:creationId xmlns:a16="http://schemas.microsoft.com/office/drawing/2014/main" id="{70B114B4-3009-18D2-A72E-26E1B81B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78" name="Picture 6">
          <a:extLst>
            <a:ext uri="{FF2B5EF4-FFF2-40B4-BE49-F238E27FC236}">
              <a16:creationId xmlns:a16="http://schemas.microsoft.com/office/drawing/2014/main" id="{1CE83418-042F-ACC1-4A72-21B6D70C4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79" name="Picture 6">
          <a:extLst>
            <a:ext uri="{FF2B5EF4-FFF2-40B4-BE49-F238E27FC236}">
              <a16:creationId xmlns:a16="http://schemas.microsoft.com/office/drawing/2014/main" id="{72BBCEAF-9A87-BEB1-66D8-4AD87CD5D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0" name="Picture 6">
          <a:extLst>
            <a:ext uri="{FF2B5EF4-FFF2-40B4-BE49-F238E27FC236}">
              <a16:creationId xmlns:a16="http://schemas.microsoft.com/office/drawing/2014/main" id="{38482C26-5395-1C45-3F90-C2EDA866C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1" name="Picture 6">
          <a:extLst>
            <a:ext uri="{FF2B5EF4-FFF2-40B4-BE49-F238E27FC236}">
              <a16:creationId xmlns:a16="http://schemas.microsoft.com/office/drawing/2014/main" id="{AB19E50B-272A-D45E-6199-93A9D4623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2" name="Picture 6">
          <a:extLst>
            <a:ext uri="{FF2B5EF4-FFF2-40B4-BE49-F238E27FC236}">
              <a16:creationId xmlns:a16="http://schemas.microsoft.com/office/drawing/2014/main" id="{8078283C-8DC4-19A4-1384-5AAD2B4B1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3" name="Picture 6">
          <a:extLst>
            <a:ext uri="{FF2B5EF4-FFF2-40B4-BE49-F238E27FC236}">
              <a16:creationId xmlns:a16="http://schemas.microsoft.com/office/drawing/2014/main" id="{BCA08892-DB65-2B01-D8F8-BCE02EF47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4" name="Picture 6">
          <a:extLst>
            <a:ext uri="{FF2B5EF4-FFF2-40B4-BE49-F238E27FC236}">
              <a16:creationId xmlns:a16="http://schemas.microsoft.com/office/drawing/2014/main" id="{682FFE5B-B1D8-C68E-5676-E97399AFE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5" name="Picture 6">
          <a:extLst>
            <a:ext uri="{FF2B5EF4-FFF2-40B4-BE49-F238E27FC236}">
              <a16:creationId xmlns:a16="http://schemas.microsoft.com/office/drawing/2014/main" id="{5AFAA673-EFF7-8032-D00C-2C0EDC800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6" name="Picture 6">
          <a:extLst>
            <a:ext uri="{FF2B5EF4-FFF2-40B4-BE49-F238E27FC236}">
              <a16:creationId xmlns:a16="http://schemas.microsoft.com/office/drawing/2014/main" id="{E11AB623-0071-207F-85D3-CAE599F41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7" name="Picture 6">
          <a:extLst>
            <a:ext uri="{FF2B5EF4-FFF2-40B4-BE49-F238E27FC236}">
              <a16:creationId xmlns:a16="http://schemas.microsoft.com/office/drawing/2014/main" id="{83ED5376-B924-CFAF-49B0-7D18CB8A2C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8" name="Picture 6">
          <a:extLst>
            <a:ext uri="{FF2B5EF4-FFF2-40B4-BE49-F238E27FC236}">
              <a16:creationId xmlns:a16="http://schemas.microsoft.com/office/drawing/2014/main" id="{E3AE4592-325B-3BE4-0AC7-9CDDD2FFE8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9" name="Picture 6">
          <a:extLst>
            <a:ext uri="{FF2B5EF4-FFF2-40B4-BE49-F238E27FC236}">
              <a16:creationId xmlns:a16="http://schemas.microsoft.com/office/drawing/2014/main" id="{08C5274F-20AE-DDC7-3570-4C05A351F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0" name="Picture 6">
          <a:extLst>
            <a:ext uri="{FF2B5EF4-FFF2-40B4-BE49-F238E27FC236}">
              <a16:creationId xmlns:a16="http://schemas.microsoft.com/office/drawing/2014/main" id="{BEB3352A-F701-F235-8FC8-9891F6FAD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1" name="Picture 6">
          <a:extLst>
            <a:ext uri="{FF2B5EF4-FFF2-40B4-BE49-F238E27FC236}">
              <a16:creationId xmlns:a16="http://schemas.microsoft.com/office/drawing/2014/main" id="{99DCBBAB-7B25-E57E-834F-77175E91A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2" name="Picture 6">
          <a:extLst>
            <a:ext uri="{FF2B5EF4-FFF2-40B4-BE49-F238E27FC236}">
              <a16:creationId xmlns:a16="http://schemas.microsoft.com/office/drawing/2014/main" id="{3348A32D-A7C4-D9A2-A951-8C36C17B3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3" name="Picture 6">
          <a:extLst>
            <a:ext uri="{FF2B5EF4-FFF2-40B4-BE49-F238E27FC236}">
              <a16:creationId xmlns:a16="http://schemas.microsoft.com/office/drawing/2014/main" id="{74363FED-91D2-B3D1-1524-771F13955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4" name="Picture 6">
          <a:extLst>
            <a:ext uri="{FF2B5EF4-FFF2-40B4-BE49-F238E27FC236}">
              <a16:creationId xmlns:a16="http://schemas.microsoft.com/office/drawing/2014/main" id="{29FC7CCD-A9E2-8576-4555-65B9DE498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5" name="Picture 6">
          <a:extLst>
            <a:ext uri="{FF2B5EF4-FFF2-40B4-BE49-F238E27FC236}">
              <a16:creationId xmlns:a16="http://schemas.microsoft.com/office/drawing/2014/main" id="{A0D6E700-EFF9-1A3B-2A74-783ACEC715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6" name="Picture 6">
          <a:extLst>
            <a:ext uri="{FF2B5EF4-FFF2-40B4-BE49-F238E27FC236}">
              <a16:creationId xmlns:a16="http://schemas.microsoft.com/office/drawing/2014/main" id="{B6141ECD-5DF6-12AD-17A4-1214AC862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7" name="Picture 6">
          <a:extLst>
            <a:ext uri="{FF2B5EF4-FFF2-40B4-BE49-F238E27FC236}">
              <a16:creationId xmlns:a16="http://schemas.microsoft.com/office/drawing/2014/main" id="{FD9A9BC4-56D6-4C63-7373-BD1A982D0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8" name="Picture 6">
          <a:extLst>
            <a:ext uri="{FF2B5EF4-FFF2-40B4-BE49-F238E27FC236}">
              <a16:creationId xmlns:a16="http://schemas.microsoft.com/office/drawing/2014/main" id="{5B3035CC-D849-BF99-1A95-46D67447AB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9" name="Picture 6">
          <a:extLst>
            <a:ext uri="{FF2B5EF4-FFF2-40B4-BE49-F238E27FC236}">
              <a16:creationId xmlns:a16="http://schemas.microsoft.com/office/drawing/2014/main" id="{2DF27934-BB3E-2A75-F494-652E06EB1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0" name="Picture 6">
          <a:extLst>
            <a:ext uri="{FF2B5EF4-FFF2-40B4-BE49-F238E27FC236}">
              <a16:creationId xmlns:a16="http://schemas.microsoft.com/office/drawing/2014/main" id="{468FE3A7-5972-F5FA-15F1-1A1D69615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1" name="Picture 6">
          <a:extLst>
            <a:ext uri="{FF2B5EF4-FFF2-40B4-BE49-F238E27FC236}">
              <a16:creationId xmlns:a16="http://schemas.microsoft.com/office/drawing/2014/main" id="{322322B1-83D7-07F8-75E2-4999DACEE4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2" name="Picture 6">
          <a:extLst>
            <a:ext uri="{FF2B5EF4-FFF2-40B4-BE49-F238E27FC236}">
              <a16:creationId xmlns:a16="http://schemas.microsoft.com/office/drawing/2014/main" id="{6ADCCA57-03EF-67F2-B37C-3B65EE712A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3" name="Picture 6">
          <a:extLst>
            <a:ext uri="{FF2B5EF4-FFF2-40B4-BE49-F238E27FC236}">
              <a16:creationId xmlns:a16="http://schemas.microsoft.com/office/drawing/2014/main" id="{213D1FF6-9059-C61C-0DA7-126D4FE79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4" name="Picture 6">
          <a:extLst>
            <a:ext uri="{FF2B5EF4-FFF2-40B4-BE49-F238E27FC236}">
              <a16:creationId xmlns:a16="http://schemas.microsoft.com/office/drawing/2014/main" id="{83A45B3F-6E55-A244-8E0E-491B2D908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5" name="Picture 6">
          <a:extLst>
            <a:ext uri="{FF2B5EF4-FFF2-40B4-BE49-F238E27FC236}">
              <a16:creationId xmlns:a16="http://schemas.microsoft.com/office/drawing/2014/main" id="{4DC76B71-A102-AEF8-8EB3-A1983A79B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6" name="Picture 6">
          <a:extLst>
            <a:ext uri="{FF2B5EF4-FFF2-40B4-BE49-F238E27FC236}">
              <a16:creationId xmlns:a16="http://schemas.microsoft.com/office/drawing/2014/main" id="{EC79BA81-DB21-558D-F2F5-19695B08E3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7" name="Picture 6">
          <a:extLst>
            <a:ext uri="{FF2B5EF4-FFF2-40B4-BE49-F238E27FC236}">
              <a16:creationId xmlns:a16="http://schemas.microsoft.com/office/drawing/2014/main" id="{830FC0D5-1B2A-8F73-656B-31A45F2E2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8" name="Picture 6">
          <a:extLst>
            <a:ext uri="{FF2B5EF4-FFF2-40B4-BE49-F238E27FC236}">
              <a16:creationId xmlns:a16="http://schemas.microsoft.com/office/drawing/2014/main" id="{0CABD27C-2113-9053-C135-5A3B18E22D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9" name="Picture 6">
          <a:extLst>
            <a:ext uri="{FF2B5EF4-FFF2-40B4-BE49-F238E27FC236}">
              <a16:creationId xmlns:a16="http://schemas.microsoft.com/office/drawing/2014/main" id="{F15FD5B6-5B87-E354-27E4-2977B3DDB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10" name="Picture 6">
          <a:extLst>
            <a:ext uri="{FF2B5EF4-FFF2-40B4-BE49-F238E27FC236}">
              <a16:creationId xmlns:a16="http://schemas.microsoft.com/office/drawing/2014/main" id="{E17A5003-003D-2367-3745-895C869B2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46</xdr:row>
      <xdr:rowOff>0</xdr:rowOff>
    </xdr:from>
    <xdr:to>
      <xdr:col>3</xdr:col>
      <xdr:colOff>9525</xdr:colOff>
      <xdr:row>47</xdr:row>
      <xdr:rowOff>76200</xdr:rowOff>
    </xdr:to>
    <xdr:pic>
      <xdr:nvPicPr>
        <xdr:cNvPr id="60011" name="Picture 1">
          <a:extLst>
            <a:ext uri="{FF2B5EF4-FFF2-40B4-BE49-F238E27FC236}">
              <a16:creationId xmlns:a16="http://schemas.microsoft.com/office/drawing/2014/main" id="{76A27167-08C6-D138-DF3E-062E97A27F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8772525"/>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28</xdr:row>
      <xdr:rowOff>76200</xdr:rowOff>
    </xdr:to>
    <xdr:pic>
      <xdr:nvPicPr>
        <xdr:cNvPr id="60012" name="Picture 1">
          <a:extLst>
            <a:ext uri="{FF2B5EF4-FFF2-40B4-BE49-F238E27FC236}">
              <a16:creationId xmlns:a16="http://schemas.microsoft.com/office/drawing/2014/main" id="{4DFDA9C2-3D70-F531-7B8B-A4ECFAE3C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153025"/>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13" name="Picture 6">
          <a:extLst>
            <a:ext uri="{FF2B5EF4-FFF2-40B4-BE49-F238E27FC236}">
              <a16:creationId xmlns:a16="http://schemas.microsoft.com/office/drawing/2014/main" id="{2F0A30A9-F82E-99A9-1EB9-13E396979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14" name="Picture 6">
          <a:extLst>
            <a:ext uri="{FF2B5EF4-FFF2-40B4-BE49-F238E27FC236}">
              <a16:creationId xmlns:a16="http://schemas.microsoft.com/office/drawing/2014/main" id="{661E7701-63E3-27DC-323A-9CE003A17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15" name="Picture 6">
          <a:extLst>
            <a:ext uri="{FF2B5EF4-FFF2-40B4-BE49-F238E27FC236}">
              <a16:creationId xmlns:a16="http://schemas.microsoft.com/office/drawing/2014/main" id="{E4ACBEF6-8795-5B95-9A96-6372A09C3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16" name="Picture 6">
          <a:extLst>
            <a:ext uri="{FF2B5EF4-FFF2-40B4-BE49-F238E27FC236}">
              <a16:creationId xmlns:a16="http://schemas.microsoft.com/office/drawing/2014/main" id="{48FA3C91-A3DF-113B-DA9B-E72170723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60017" name="Picture 6">
          <a:extLst>
            <a:ext uri="{FF2B5EF4-FFF2-40B4-BE49-F238E27FC236}">
              <a16:creationId xmlns:a16="http://schemas.microsoft.com/office/drawing/2014/main" id="{9E51D281-8200-1265-2716-60865B26E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60018" name="Picture 6">
          <a:extLst>
            <a:ext uri="{FF2B5EF4-FFF2-40B4-BE49-F238E27FC236}">
              <a16:creationId xmlns:a16="http://schemas.microsoft.com/office/drawing/2014/main" id="{85B2A75B-CB72-6323-26AD-2AE3ABDF6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19" name="Picture 6">
          <a:extLst>
            <a:ext uri="{FF2B5EF4-FFF2-40B4-BE49-F238E27FC236}">
              <a16:creationId xmlns:a16="http://schemas.microsoft.com/office/drawing/2014/main" id="{EB345667-2F4A-CD67-4391-E28DF8269E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20" name="Picture 6">
          <a:extLst>
            <a:ext uri="{FF2B5EF4-FFF2-40B4-BE49-F238E27FC236}">
              <a16:creationId xmlns:a16="http://schemas.microsoft.com/office/drawing/2014/main" id="{9FE64892-924D-6612-FFEB-440553F9D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60021" name="Picture 6">
          <a:extLst>
            <a:ext uri="{FF2B5EF4-FFF2-40B4-BE49-F238E27FC236}">
              <a16:creationId xmlns:a16="http://schemas.microsoft.com/office/drawing/2014/main" id="{7F03432D-0EF2-0130-F693-611177AF2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60022" name="Picture 6">
          <a:extLst>
            <a:ext uri="{FF2B5EF4-FFF2-40B4-BE49-F238E27FC236}">
              <a16:creationId xmlns:a16="http://schemas.microsoft.com/office/drawing/2014/main" id="{686E24B3-220A-F7E2-A500-1864A6163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114300</xdr:rowOff>
    </xdr:to>
    <xdr:pic>
      <xdr:nvPicPr>
        <xdr:cNvPr id="60023" name="Picture 1">
          <a:extLst>
            <a:ext uri="{FF2B5EF4-FFF2-40B4-BE49-F238E27FC236}">
              <a16:creationId xmlns:a16="http://schemas.microsoft.com/office/drawing/2014/main" id="{7D1D3CCA-1CB5-4258-A92A-A04956B50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114300</xdr:rowOff>
    </xdr:to>
    <xdr:pic>
      <xdr:nvPicPr>
        <xdr:cNvPr id="60024" name="Picture 1">
          <a:extLst>
            <a:ext uri="{FF2B5EF4-FFF2-40B4-BE49-F238E27FC236}">
              <a16:creationId xmlns:a16="http://schemas.microsoft.com/office/drawing/2014/main" id="{45FCFC97-AD30-4F7F-455C-730C9D86E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5" name="Picture 15">
          <a:extLst>
            <a:ext uri="{FF2B5EF4-FFF2-40B4-BE49-F238E27FC236}">
              <a16:creationId xmlns:a16="http://schemas.microsoft.com/office/drawing/2014/main" id="{ADE91906-2EF6-2D03-4D46-C5E37966B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6" name="Picture 16">
          <a:extLst>
            <a:ext uri="{FF2B5EF4-FFF2-40B4-BE49-F238E27FC236}">
              <a16:creationId xmlns:a16="http://schemas.microsoft.com/office/drawing/2014/main" id="{0D401D28-A724-B3D0-3282-DA351238A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7" name="Picture 17">
          <a:extLst>
            <a:ext uri="{FF2B5EF4-FFF2-40B4-BE49-F238E27FC236}">
              <a16:creationId xmlns:a16="http://schemas.microsoft.com/office/drawing/2014/main" id="{08AA9E3E-F50C-4D6B-543E-AC94FBF55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8" name="Picture 18">
          <a:extLst>
            <a:ext uri="{FF2B5EF4-FFF2-40B4-BE49-F238E27FC236}">
              <a16:creationId xmlns:a16="http://schemas.microsoft.com/office/drawing/2014/main" id="{A75DAF53-86C4-8DFF-5BA6-01EBD2B5DA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9" name="Picture 19">
          <a:extLst>
            <a:ext uri="{FF2B5EF4-FFF2-40B4-BE49-F238E27FC236}">
              <a16:creationId xmlns:a16="http://schemas.microsoft.com/office/drawing/2014/main" id="{56151898-2890-C3E7-1D6F-8BF817AB71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30" name="Picture 20">
          <a:extLst>
            <a:ext uri="{FF2B5EF4-FFF2-40B4-BE49-F238E27FC236}">
              <a16:creationId xmlns:a16="http://schemas.microsoft.com/office/drawing/2014/main" id="{828E400C-E6D3-FF21-A132-FFF1D4D2D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1" name="Picture 6">
          <a:extLst>
            <a:ext uri="{FF2B5EF4-FFF2-40B4-BE49-F238E27FC236}">
              <a16:creationId xmlns:a16="http://schemas.microsoft.com/office/drawing/2014/main" id="{DABDB527-1B51-B6C0-B27C-A6439562E6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2" name="Picture 6">
          <a:extLst>
            <a:ext uri="{FF2B5EF4-FFF2-40B4-BE49-F238E27FC236}">
              <a16:creationId xmlns:a16="http://schemas.microsoft.com/office/drawing/2014/main" id="{6F8D289E-93DD-D138-D21B-250751D88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3" name="Picture 6">
          <a:extLst>
            <a:ext uri="{FF2B5EF4-FFF2-40B4-BE49-F238E27FC236}">
              <a16:creationId xmlns:a16="http://schemas.microsoft.com/office/drawing/2014/main" id="{1C524BAD-9E36-93F3-64DE-AFF319840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4" name="Picture 6">
          <a:extLst>
            <a:ext uri="{FF2B5EF4-FFF2-40B4-BE49-F238E27FC236}">
              <a16:creationId xmlns:a16="http://schemas.microsoft.com/office/drawing/2014/main" id="{53CF5210-F73A-1A21-6F1D-95D67DFC06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5" name="Picture 6">
          <a:extLst>
            <a:ext uri="{FF2B5EF4-FFF2-40B4-BE49-F238E27FC236}">
              <a16:creationId xmlns:a16="http://schemas.microsoft.com/office/drawing/2014/main" id="{8C7430D9-B2B6-589C-005E-F6CBF9422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6" name="Picture 6">
          <a:extLst>
            <a:ext uri="{FF2B5EF4-FFF2-40B4-BE49-F238E27FC236}">
              <a16:creationId xmlns:a16="http://schemas.microsoft.com/office/drawing/2014/main" id="{75960239-EFB6-F95B-85ED-7BD726D469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7" name="Picture 6">
          <a:extLst>
            <a:ext uri="{FF2B5EF4-FFF2-40B4-BE49-F238E27FC236}">
              <a16:creationId xmlns:a16="http://schemas.microsoft.com/office/drawing/2014/main" id="{CFADF405-3CAA-F08E-1537-087F2D82A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8" name="Picture 6">
          <a:extLst>
            <a:ext uri="{FF2B5EF4-FFF2-40B4-BE49-F238E27FC236}">
              <a16:creationId xmlns:a16="http://schemas.microsoft.com/office/drawing/2014/main" id="{5A25EFA4-C009-EE63-BF62-B2BAC60728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9" name="Picture 6">
          <a:extLst>
            <a:ext uri="{FF2B5EF4-FFF2-40B4-BE49-F238E27FC236}">
              <a16:creationId xmlns:a16="http://schemas.microsoft.com/office/drawing/2014/main" id="{0C67B482-BDFA-59AC-2E42-6D205051A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0" name="Picture 30">
          <a:extLst>
            <a:ext uri="{FF2B5EF4-FFF2-40B4-BE49-F238E27FC236}">
              <a16:creationId xmlns:a16="http://schemas.microsoft.com/office/drawing/2014/main" id="{3ABD72DD-2B35-5A40-AA1F-62BC879F4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1" name="Picture 31">
          <a:extLst>
            <a:ext uri="{FF2B5EF4-FFF2-40B4-BE49-F238E27FC236}">
              <a16:creationId xmlns:a16="http://schemas.microsoft.com/office/drawing/2014/main" id="{1C16A2A0-FD36-7A76-57FC-8B8482B51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2" name="Picture 32">
          <a:extLst>
            <a:ext uri="{FF2B5EF4-FFF2-40B4-BE49-F238E27FC236}">
              <a16:creationId xmlns:a16="http://schemas.microsoft.com/office/drawing/2014/main" id="{26F820FE-3726-AE7B-F67D-BEE8773D38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3" name="Picture 33">
          <a:extLst>
            <a:ext uri="{FF2B5EF4-FFF2-40B4-BE49-F238E27FC236}">
              <a16:creationId xmlns:a16="http://schemas.microsoft.com/office/drawing/2014/main" id="{A86003EB-B480-F74C-A292-9C50E152E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4" name="Picture 34">
          <a:extLst>
            <a:ext uri="{FF2B5EF4-FFF2-40B4-BE49-F238E27FC236}">
              <a16:creationId xmlns:a16="http://schemas.microsoft.com/office/drawing/2014/main" id="{D4FE5C33-D947-6069-2BF2-9B3861A3B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5" name="Picture 35">
          <a:extLst>
            <a:ext uri="{FF2B5EF4-FFF2-40B4-BE49-F238E27FC236}">
              <a16:creationId xmlns:a16="http://schemas.microsoft.com/office/drawing/2014/main" id="{1397ACA7-7E9E-791B-EC2A-C105C5E9E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6" name="Picture 36">
          <a:extLst>
            <a:ext uri="{FF2B5EF4-FFF2-40B4-BE49-F238E27FC236}">
              <a16:creationId xmlns:a16="http://schemas.microsoft.com/office/drawing/2014/main" id="{3E475815-90E7-8202-452E-1D35C31F5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7" name="Picture 37">
          <a:extLst>
            <a:ext uri="{FF2B5EF4-FFF2-40B4-BE49-F238E27FC236}">
              <a16:creationId xmlns:a16="http://schemas.microsoft.com/office/drawing/2014/main" id="{F8599FB1-0E78-7FCE-E1F9-F1EB57C633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8" name="Picture 38">
          <a:extLst>
            <a:ext uri="{FF2B5EF4-FFF2-40B4-BE49-F238E27FC236}">
              <a16:creationId xmlns:a16="http://schemas.microsoft.com/office/drawing/2014/main" id="{906B5F2D-D7AE-35EF-01C1-D83F526453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9" name="Picture 39">
          <a:extLst>
            <a:ext uri="{FF2B5EF4-FFF2-40B4-BE49-F238E27FC236}">
              <a16:creationId xmlns:a16="http://schemas.microsoft.com/office/drawing/2014/main" id="{5348E6A0-B5D5-9A14-27B3-71D198C03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0" name="Picture 40">
          <a:extLst>
            <a:ext uri="{FF2B5EF4-FFF2-40B4-BE49-F238E27FC236}">
              <a16:creationId xmlns:a16="http://schemas.microsoft.com/office/drawing/2014/main" id="{320C9FD4-C878-5492-7A6C-69B31BA44E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1" name="Picture 41">
          <a:extLst>
            <a:ext uri="{FF2B5EF4-FFF2-40B4-BE49-F238E27FC236}">
              <a16:creationId xmlns:a16="http://schemas.microsoft.com/office/drawing/2014/main" id="{7F6F8A63-CB60-5AF7-14C8-15B3D27895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2" name="Picture 42">
          <a:extLst>
            <a:ext uri="{FF2B5EF4-FFF2-40B4-BE49-F238E27FC236}">
              <a16:creationId xmlns:a16="http://schemas.microsoft.com/office/drawing/2014/main" id="{9B7D5D57-3F07-4E06-0967-907E6D5948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3" name="Picture 43">
          <a:extLst>
            <a:ext uri="{FF2B5EF4-FFF2-40B4-BE49-F238E27FC236}">
              <a16:creationId xmlns:a16="http://schemas.microsoft.com/office/drawing/2014/main" id="{71BE55D4-D0C8-2173-B7D8-E56CF6039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4" name="Picture 44">
          <a:extLst>
            <a:ext uri="{FF2B5EF4-FFF2-40B4-BE49-F238E27FC236}">
              <a16:creationId xmlns:a16="http://schemas.microsoft.com/office/drawing/2014/main" id="{7C48F628-716A-5E90-2FDB-518CDB3B6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5" name="Picture 45">
          <a:extLst>
            <a:ext uri="{FF2B5EF4-FFF2-40B4-BE49-F238E27FC236}">
              <a16:creationId xmlns:a16="http://schemas.microsoft.com/office/drawing/2014/main" id="{33F98520-DDCA-AD44-BDAA-6AAAE66AC2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6" name="Picture 46">
          <a:extLst>
            <a:ext uri="{FF2B5EF4-FFF2-40B4-BE49-F238E27FC236}">
              <a16:creationId xmlns:a16="http://schemas.microsoft.com/office/drawing/2014/main" id="{15683D92-A805-8551-253F-DB7F74122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7" name="Picture 47">
          <a:extLst>
            <a:ext uri="{FF2B5EF4-FFF2-40B4-BE49-F238E27FC236}">
              <a16:creationId xmlns:a16="http://schemas.microsoft.com/office/drawing/2014/main" id="{E995F896-F129-5B48-2C2E-85E82C50E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114300</xdr:rowOff>
    </xdr:to>
    <xdr:pic>
      <xdr:nvPicPr>
        <xdr:cNvPr id="60058" name="Picture 1">
          <a:extLst>
            <a:ext uri="{FF2B5EF4-FFF2-40B4-BE49-F238E27FC236}">
              <a16:creationId xmlns:a16="http://schemas.microsoft.com/office/drawing/2014/main" id="{7BFD9588-C1B4-6A60-BCDF-751992B01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9" name="Picture 49">
          <a:extLst>
            <a:ext uri="{FF2B5EF4-FFF2-40B4-BE49-F238E27FC236}">
              <a16:creationId xmlns:a16="http://schemas.microsoft.com/office/drawing/2014/main" id="{7824E733-1E47-EDE2-BD8C-DCE9CC3FF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0" name="Picture 50">
          <a:extLst>
            <a:ext uri="{FF2B5EF4-FFF2-40B4-BE49-F238E27FC236}">
              <a16:creationId xmlns:a16="http://schemas.microsoft.com/office/drawing/2014/main" id="{62575412-4001-8ACC-D8B7-01125EE14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1" name="Picture 51">
          <a:extLst>
            <a:ext uri="{FF2B5EF4-FFF2-40B4-BE49-F238E27FC236}">
              <a16:creationId xmlns:a16="http://schemas.microsoft.com/office/drawing/2014/main" id="{F2F0A41E-352F-989F-307C-F4E913DC2F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2" name="Picture 52">
          <a:extLst>
            <a:ext uri="{FF2B5EF4-FFF2-40B4-BE49-F238E27FC236}">
              <a16:creationId xmlns:a16="http://schemas.microsoft.com/office/drawing/2014/main" id="{834BC57D-E6DE-E627-A12A-119504746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3" name="Picture 53">
          <a:extLst>
            <a:ext uri="{FF2B5EF4-FFF2-40B4-BE49-F238E27FC236}">
              <a16:creationId xmlns:a16="http://schemas.microsoft.com/office/drawing/2014/main" id="{AAC260F5-B123-9FF5-A7BC-A89CE4738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4" name="Picture 54">
          <a:extLst>
            <a:ext uri="{FF2B5EF4-FFF2-40B4-BE49-F238E27FC236}">
              <a16:creationId xmlns:a16="http://schemas.microsoft.com/office/drawing/2014/main" id="{ECA00A64-CC4A-FA65-23C7-276E685428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5" name="Picture 55">
          <a:extLst>
            <a:ext uri="{FF2B5EF4-FFF2-40B4-BE49-F238E27FC236}">
              <a16:creationId xmlns:a16="http://schemas.microsoft.com/office/drawing/2014/main" id="{7EF31C22-CABE-37FC-A393-A0DE39EC0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6" name="Picture 56">
          <a:extLst>
            <a:ext uri="{FF2B5EF4-FFF2-40B4-BE49-F238E27FC236}">
              <a16:creationId xmlns:a16="http://schemas.microsoft.com/office/drawing/2014/main" id="{1F345AF1-EE2C-A3FF-B590-B5C8ACB08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7" name="Picture 57">
          <a:extLst>
            <a:ext uri="{FF2B5EF4-FFF2-40B4-BE49-F238E27FC236}">
              <a16:creationId xmlns:a16="http://schemas.microsoft.com/office/drawing/2014/main" id="{00F80B8E-027C-38D5-5B35-CD5F03511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8" name="Picture 58">
          <a:extLst>
            <a:ext uri="{FF2B5EF4-FFF2-40B4-BE49-F238E27FC236}">
              <a16:creationId xmlns:a16="http://schemas.microsoft.com/office/drawing/2014/main" id="{9DFFD316-FDEB-3BCE-7F5E-2ADED0FD69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9" name="Picture 59">
          <a:extLst>
            <a:ext uri="{FF2B5EF4-FFF2-40B4-BE49-F238E27FC236}">
              <a16:creationId xmlns:a16="http://schemas.microsoft.com/office/drawing/2014/main" id="{E82A0A61-1227-E6ED-ED9D-E4AE4B315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70" name="Picture 60">
          <a:extLst>
            <a:ext uri="{FF2B5EF4-FFF2-40B4-BE49-F238E27FC236}">
              <a16:creationId xmlns:a16="http://schemas.microsoft.com/office/drawing/2014/main" id="{E94B5FA9-455B-B3EC-3388-D485BDD28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1" name="Picture 6">
          <a:extLst>
            <a:ext uri="{FF2B5EF4-FFF2-40B4-BE49-F238E27FC236}">
              <a16:creationId xmlns:a16="http://schemas.microsoft.com/office/drawing/2014/main" id="{B5661092-5542-0B6E-9C8C-B9162F14A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2" name="Picture 6">
          <a:extLst>
            <a:ext uri="{FF2B5EF4-FFF2-40B4-BE49-F238E27FC236}">
              <a16:creationId xmlns:a16="http://schemas.microsoft.com/office/drawing/2014/main" id="{31AC0701-413B-8F4D-FCEE-DCD6827C08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3" name="Picture 6">
          <a:extLst>
            <a:ext uri="{FF2B5EF4-FFF2-40B4-BE49-F238E27FC236}">
              <a16:creationId xmlns:a16="http://schemas.microsoft.com/office/drawing/2014/main" id="{01105F2C-2344-16E0-2AB9-9CEBF134E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4" name="Picture 6">
          <a:extLst>
            <a:ext uri="{FF2B5EF4-FFF2-40B4-BE49-F238E27FC236}">
              <a16:creationId xmlns:a16="http://schemas.microsoft.com/office/drawing/2014/main" id="{C6A39DC7-D636-E3B4-DFB9-E6F2378F4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5" name="Picture 6">
          <a:extLst>
            <a:ext uri="{FF2B5EF4-FFF2-40B4-BE49-F238E27FC236}">
              <a16:creationId xmlns:a16="http://schemas.microsoft.com/office/drawing/2014/main" id="{845466A6-8BC3-ACDD-3E74-2525E4050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6" name="Picture 6">
          <a:extLst>
            <a:ext uri="{FF2B5EF4-FFF2-40B4-BE49-F238E27FC236}">
              <a16:creationId xmlns:a16="http://schemas.microsoft.com/office/drawing/2014/main" id="{3583D431-B261-5FAA-36FC-08C11D9D9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7" name="Picture 6">
          <a:extLst>
            <a:ext uri="{FF2B5EF4-FFF2-40B4-BE49-F238E27FC236}">
              <a16:creationId xmlns:a16="http://schemas.microsoft.com/office/drawing/2014/main" id="{C9994B61-B448-2D41-9090-97865FF13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8" name="Picture 6">
          <a:extLst>
            <a:ext uri="{FF2B5EF4-FFF2-40B4-BE49-F238E27FC236}">
              <a16:creationId xmlns:a16="http://schemas.microsoft.com/office/drawing/2014/main" id="{999431C0-5C85-9BF6-ED81-0E5E11C8F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9" name="Picture 6">
          <a:extLst>
            <a:ext uri="{FF2B5EF4-FFF2-40B4-BE49-F238E27FC236}">
              <a16:creationId xmlns:a16="http://schemas.microsoft.com/office/drawing/2014/main" id="{553AA5E8-F176-D7BC-CD79-2B6EEF512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0" name="Picture 6">
          <a:extLst>
            <a:ext uri="{FF2B5EF4-FFF2-40B4-BE49-F238E27FC236}">
              <a16:creationId xmlns:a16="http://schemas.microsoft.com/office/drawing/2014/main" id="{EB2AD360-B654-1FD2-3430-51F9C9EFB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1" name="Picture 6">
          <a:extLst>
            <a:ext uri="{FF2B5EF4-FFF2-40B4-BE49-F238E27FC236}">
              <a16:creationId xmlns:a16="http://schemas.microsoft.com/office/drawing/2014/main" id="{22A078D0-E20E-20D4-45AE-9FAFEC2AC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2" name="Picture 6">
          <a:extLst>
            <a:ext uri="{FF2B5EF4-FFF2-40B4-BE49-F238E27FC236}">
              <a16:creationId xmlns:a16="http://schemas.microsoft.com/office/drawing/2014/main" id="{201146F6-4899-551D-39CD-985ABA072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3" name="Picture 6">
          <a:extLst>
            <a:ext uri="{FF2B5EF4-FFF2-40B4-BE49-F238E27FC236}">
              <a16:creationId xmlns:a16="http://schemas.microsoft.com/office/drawing/2014/main" id="{C61A2C8B-A982-3FF7-D7A6-D0FE89197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4" name="Picture 6">
          <a:extLst>
            <a:ext uri="{FF2B5EF4-FFF2-40B4-BE49-F238E27FC236}">
              <a16:creationId xmlns:a16="http://schemas.microsoft.com/office/drawing/2014/main" id="{33025550-DA2B-0AE4-AC5B-2E1D7C815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5" name="Picture 6">
          <a:extLst>
            <a:ext uri="{FF2B5EF4-FFF2-40B4-BE49-F238E27FC236}">
              <a16:creationId xmlns:a16="http://schemas.microsoft.com/office/drawing/2014/main" id="{A1C57927-D5D0-D9E8-B027-CBCDF71BFF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86" name="Picture 76">
          <a:extLst>
            <a:ext uri="{FF2B5EF4-FFF2-40B4-BE49-F238E27FC236}">
              <a16:creationId xmlns:a16="http://schemas.microsoft.com/office/drawing/2014/main" id="{409B1CE3-FE90-182D-9006-8A0B74473E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87" name="Picture 77">
          <a:extLst>
            <a:ext uri="{FF2B5EF4-FFF2-40B4-BE49-F238E27FC236}">
              <a16:creationId xmlns:a16="http://schemas.microsoft.com/office/drawing/2014/main" id="{4A89ED48-7641-5E81-326B-1A66B808E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88" name="Picture 78">
          <a:extLst>
            <a:ext uri="{FF2B5EF4-FFF2-40B4-BE49-F238E27FC236}">
              <a16:creationId xmlns:a16="http://schemas.microsoft.com/office/drawing/2014/main" id="{38FADC5F-3F62-9D94-66FD-14D3AEDD76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89" name="Picture 79">
          <a:extLst>
            <a:ext uri="{FF2B5EF4-FFF2-40B4-BE49-F238E27FC236}">
              <a16:creationId xmlns:a16="http://schemas.microsoft.com/office/drawing/2014/main" id="{71F6002F-B746-3442-9B68-4A3D6C28C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0" name="Picture 80">
          <a:extLst>
            <a:ext uri="{FF2B5EF4-FFF2-40B4-BE49-F238E27FC236}">
              <a16:creationId xmlns:a16="http://schemas.microsoft.com/office/drawing/2014/main" id="{18A9FB3D-2A75-3772-0DFA-88AE597B9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1" name="Picture 81">
          <a:extLst>
            <a:ext uri="{FF2B5EF4-FFF2-40B4-BE49-F238E27FC236}">
              <a16:creationId xmlns:a16="http://schemas.microsoft.com/office/drawing/2014/main" id="{E94186AA-841F-DB17-0998-17913E04D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2" name="Picture 82">
          <a:extLst>
            <a:ext uri="{FF2B5EF4-FFF2-40B4-BE49-F238E27FC236}">
              <a16:creationId xmlns:a16="http://schemas.microsoft.com/office/drawing/2014/main" id="{C23AC302-2A70-6075-882B-738C32A84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3" name="Picture 83">
          <a:extLst>
            <a:ext uri="{FF2B5EF4-FFF2-40B4-BE49-F238E27FC236}">
              <a16:creationId xmlns:a16="http://schemas.microsoft.com/office/drawing/2014/main" id="{DFF2E7B4-8C2D-CC5A-F267-894626A64D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4" name="Picture 84">
          <a:extLst>
            <a:ext uri="{FF2B5EF4-FFF2-40B4-BE49-F238E27FC236}">
              <a16:creationId xmlns:a16="http://schemas.microsoft.com/office/drawing/2014/main" id="{4F20CC28-5D81-1A0F-875D-880BF7773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5" name="Picture 85">
          <a:extLst>
            <a:ext uri="{FF2B5EF4-FFF2-40B4-BE49-F238E27FC236}">
              <a16:creationId xmlns:a16="http://schemas.microsoft.com/office/drawing/2014/main" id="{98C93CFD-4F88-959F-33AC-7987CECDBD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6" name="Picture 86">
          <a:extLst>
            <a:ext uri="{FF2B5EF4-FFF2-40B4-BE49-F238E27FC236}">
              <a16:creationId xmlns:a16="http://schemas.microsoft.com/office/drawing/2014/main" id="{8C71A6DC-F385-7E02-4043-D10BE652F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7" name="Picture 87">
          <a:extLst>
            <a:ext uri="{FF2B5EF4-FFF2-40B4-BE49-F238E27FC236}">
              <a16:creationId xmlns:a16="http://schemas.microsoft.com/office/drawing/2014/main" id="{CFF04788-E7C2-FF35-6DA4-8581F0DD7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8" name="Picture 88">
          <a:extLst>
            <a:ext uri="{FF2B5EF4-FFF2-40B4-BE49-F238E27FC236}">
              <a16:creationId xmlns:a16="http://schemas.microsoft.com/office/drawing/2014/main" id="{41149F46-B182-705A-3158-F33397A147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9" name="Picture 89">
          <a:extLst>
            <a:ext uri="{FF2B5EF4-FFF2-40B4-BE49-F238E27FC236}">
              <a16:creationId xmlns:a16="http://schemas.microsoft.com/office/drawing/2014/main" id="{1813DFA5-31BE-641D-2104-5D105F19D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0" name="Picture 90">
          <a:extLst>
            <a:ext uri="{FF2B5EF4-FFF2-40B4-BE49-F238E27FC236}">
              <a16:creationId xmlns:a16="http://schemas.microsoft.com/office/drawing/2014/main" id="{73F7A9EB-C42F-FA01-4146-617486B9B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1" name="Picture 91">
          <a:extLst>
            <a:ext uri="{FF2B5EF4-FFF2-40B4-BE49-F238E27FC236}">
              <a16:creationId xmlns:a16="http://schemas.microsoft.com/office/drawing/2014/main" id="{2D17D837-9019-758B-2EBE-072AD5DE8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2" name="Picture 92">
          <a:extLst>
            <a:ext uri="{FF2B5EF4-FFF2-40B4-BE49-F238E27FC236}">
              <a16:creationId xmlns:a16="http://schemas.microsoft.com/office/drawing/2014/main" id="{57FA6F09-5AAD-5BFF-4900-C101769FC3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3" name="Picture 93">
          <a:extLst>
            <a:ext uri="{FF2B5EF4-FFF2-40B4-BE49-F238E27FC236}">
              <a16:creationId xmlns:a16="http://schemas.microsoft.com/office/drawing/2014/main" id="{F1CD6331-D507-0E0A-888D-08CE969DF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4" name="Picture 94">
          <a:extLst>
            <a:ext uri="{FF2B5EF4-FFF2-40B4-BE49-F238E27FC236}">
              <a16:creationId xmlns:a16="http://schemas.microsoft.com/office/drawing/2014/main" id="{E0CDEEE6-DA2F-69E5-A451-1550D351B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5" name="Picture 95">
          <a:extLst>
            <a:ext uri="{FF2B5EF4-FFF2-40B4-BE49-F238E27FC236}">
              <a16:creationId xmlns:a16="http://schemas.microsoft.com/office/drawing/2014/main" id="{BE0F536E-5997-7B3F-BCE5-94755F05E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104775</xdr:rowOff>
    </xdr:to>
    <xdr:pic>
      <xdr:nvPicPr>
        <xdr:cNvPr id="60106" name="Picture 1">
          <a:extLst>
            <a:ext uri="{FF2B5EF4-FFF2-40B4-BE49-F238E27FC236}">
              <a16:creationId xmlns:a16="http://schemas.microsoft.com/office/drawing/2014/main" id="{E3438EDB-746B-133E-2400-20CF43F8A2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7" name="Picture 97">
          <a:extLst>
            <a:ext uri="{FF2B5EF4-FFF2-40B4-BE49-F238E27FC236}">
              <a16:creationId xmlns:a16="http://schemas.microsoft.com/office/drawing/2014/main" id="{3800E464-4E8E-BD48-F9FE-744D142CF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8" name="Picture 98">
          <a:extLst>
            <a:ext uri="{FF2B5EF4-FFF2-40B4-BE49-F238E27FC236}">
              <a16:creationId xmlns:a16="http://schemas.microsoft.com/office/drawing/2014/main" id="{7A01DDEC-4E2C-AA7A-13BD-43249B78B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9" name="Picture 99">
          <a:extLst>
            <a:ext uri="{FF2B5EF4-FFF2-40B4-BE49-F238E27FC236}">
              <a16:creationId xmlns:a16="http://schemas.microsoft.com/office/drawing/2014/main" id="{9CA72270-2407-BF1D-84D7-8256503C6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10" name="Picture 100">
          <a:extLst>
            <a:ext uri="{FF2B5EF4-FFF2-40B4-BE49-F238E27FC236}">
              <a16:creationId xmlns:a16="http://schemas.microsoft.com/office/drawing/2014/main" id="{AFAED6F7-798C-97C0-BDFC-D805EE72F0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11" name="Picture 101">
          <a:extLst>
            <a:ext uri="{FF2B5EF4-FFF2-40B4-BE49-F238E27FC236}">
              <a16:creationId xmlns:a16="http://schemas.microsoft.com/office/drawing/2014/main" id="{72615F6D-23B4-2BE1-4B50-C05FEB29D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12" name="Picture 102">
          <a:extLst>
            <a:ext uri="{FF2B5EF4-FFF2-40B4-BE49-F238E27FC236}">
              <a16:creationId xmlns:a16="http://schemas.microsoft.com/office/drawing/2014/main" id="{D25433F1-AA4E-DF06-1F9D-83A832382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13" name="Picture 103">
          <a:extLst>
            <a:ext uri="{FF2B5EF4-FFF2-40B4-BE49-F238E27FC236}">
              <a16:creationId xmlns:a16="http://schemas.microsoft.com/office/drawing/2014/main" id="{2A25AB29-8D36-EA7F-A1AC-EFE0EF115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xdr:row>
      <xdr:rowOff>0</xdr:rowOff>
    </xdr:from>
    <xdr:to>
      <xdr:col>3</xdr:col>
      <xdr:colOff>9525</xdr:colOff>
      <xdr:row>27</xdr:row>
      <xdr:rowOff>76200</xdr:rowOff>
    </xdr:to>
    <xdr:pic>
      <xdr:nvPicPr>
        <xdr:cNvPr id="60114" name="Picture 1">
          <a:extLst>
            <a:ext uri="{FF2B5EF4-FFF2-40B4-BE49-F238E27FC236}">
              <a16:creationId xmlns:a16="http://schemas.microsoft.com/office/drawing/2014/main" id="{F45BE267-E8AB-49B1-7D2C-A03C2538C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4962525"/>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34</xdr:row>
      <xdr:rowOff>0</xdr:rowOff>
    </xdr:from>
    <xdr:to>
      <xdr:col>2</xdr:col>
      <xdr:colOff>1181100</xdr:colOff>
      <xdr:row>35</xdr:row>
      <xdr:rowOff>76200</xdr:rowOff>
    </xdr:to>
    <xdr:pic>
      <xdr:nvPicPr>
        <xdr:cNvPr id="60115" name="Picture 6">
          <a:extLst>
            <a:ext uri="{FF2B5EF4-FFF2-40B4-BE49-F238E27FC236}">
              <a16:creationId xmlns:a16="http://schemas.microsoft.com/office/drawing/2014/main" id="{C4E65135-0844-220B-C01F-09991184F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5225" y="6486525"/>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xdr:row>
      <xdr:rowOff>0</xdr:rowOff>
    </xdr:from>
    <xdr:to>
      <xdr:col>3</xdr:col>
      <xdr:colOff>9525</xdr:colOff>
      <xdr:row>26</xdr:row>
      <xdr:rowOff>76200</xdr:rowOff>
    </xdr:to>
    <xdr:pic>
      <xdr:nvPicPr>
        <xdr:cNvPr id="60116" name="Picture 1">
          <a:extLst>
            <a:ext uri="{FF2B5EF4-FFF2-40B4-BE49-F238E27FC236}">
              <a16:creationId xmlns:a16="http://schemas.microsoft.com/office/drawing/2014/main" id="{32D88F3E-9BD2-94E8-34E2-510939056D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4772025"/>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35</xdr:row>
      <xdr:rowOff>0</xdr:rowOff>
    </xdr:from>
    <xdr:to>
      <xdr:col>2</xdr:col>
      <xdr:colOff>1181100</xdr:colOff>
      <xdr:row>36</xdr:row>
      <xdr:rowOff>85725</xdr:rowOff>
    </xdr:to>
    <xdr:pic>
      <xdr:nvPicPr>
        <xdr:cNvPr id="60117" name="Picture 8">
          <a:extLst>
            <a:ext uri="{FF2B5EF4-FFF2-40B4-BE49-F238E27FC236}">
              <a16:creationId xmlns:a16="http://schemas.microsoft.com/office/drawing/2014/main" id="{CFC94AA3-ABBB-6D98-9690-798E6A22A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5225" y="667702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9525</xdr:colOff>
      <xdr:row>48</xdr:row>
      <xdr:rowOff>66675</xdr:rowOff>
    </xdr:to>
    <xdr:pic>
      <xdr:nvPicPr>
        <xdr:cNvPr id="2" name="Picture 1">
          <a:extLst>
            <a:ext uri="{FF2B5EF4-FFF2-40B4-BE49-F238E27FC236}">
              <a16:creationId xmlns:a16="http://schemas.microsoft.com/office/drawing/2014/main" id="{D7C59B06-8D13-4E9A-981A-E034484471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927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3" name="Picture 6">
          <a:extLst>
            <a:ext uri="{FF2B5EF4-FFF2-40B4-BE49-F238E27FC236}">
              <a16:creationId xmlns:a16="http://schemas.microsoft.com/office/drawing/2014/main" id="{FB8B71FA-6C7D-4760-946D-535E6504B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4" name="Picture 6">
          <a:extLst>
            <a:ext uri="{FF2B5EF4-FFF2-40B4-BE49-F238E27FC236}">
              <a16:creationId xmlns:a16="http://schemas.microsoft.com/office/drawing/2014/main" id="{A17933F9-01FA-49B0-86CC-33974646A7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5" name="Picture 6">
          <a:extLst>
            <a:ext uri="{FF2B5EF4-FFF2-40B4-BE49-F238E27FC236}">
              <a16:creationId xmlns:a16="http://schemas.microsoft.com/office/drawing/2014/main" id="{7787FA82-AA5B-4F19-95CC-B1F52FC39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6" name="Picture 6">
          <a:extLst>
            <a:ext uri="{FF2B5EF4-FFF2-40B4-BE49-F238E27FC236}">
              <a16:creationId xmlns:a16="http://schemas.microsoft.com/office/drawing/2014/main" id="{23D00623-EB51-4FB4-BF81-57D377B7B1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7" name="Picture 6">
          <a:extLst>
            <a:ext uri="{FF2B5EF4-FFF2-40B4-BE49-F238E27FC236}">
              <a16:creationId xmlns:a16="http://schemas.microsoft.com/office/drawing/2014/main" id="{628C9C86-AC80-43F3-8A34-EE1ADC290F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8" name="Picture 6">
          <a:extLst>
            <a:ext uri="{FF2B5EF4-FFF2-40B4-BE49-F238E27FC236}">
              <a16:creationId xmlns:a16="http://schemas.microsoft.com/office/drawing/2014/main" id="{92B0F612-819B-4D19-9C65-1B80166C21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9" name="Picture 6">
          <a:extLst>
            <a:ext uri="{FF2B5EF4-FFF2-40B4-BE49-F238E27FC236}">
              <a16:creationId xmlns:a16="http://schemas.microsoft.com/office/drawing/2014/main" id="{CEA60395-D88F-4C3E-9B3C-849D5914B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0" name="Picture 6">
          <a:extLst>
            <a:ext uri="{FF2B5EF4-FFF2-40B4-BE49-F238E27FC236}">
              <a16:creationId xmlns:a16="http://schemas.microsoft.com/office/drawing/2014/main" id="{D70D6CB2-49BC-4F2C-AC23-765C6B0E2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1" name="Picture 6">
          <a:extLst>
            <a:ext uri="{FF2B5EF4-FFF2-40B4-BE49-F238E27FC236}">
              <a16:creationId xmlns:a16="http://schemas.microsoft.com/office/drawing/2014/main" id="{BB15244C-AFC9-4176-914E-89C8671E2B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2" name="Picture 6">
          <a:extLst>
            <a:ext uri="{FF2B5EF4-FFF2-40B4-BE49-F238E27FC236}">
              <a16:creationId xmlns:a16="http://schemas.microsoft.com/office/drawing/2014/main" id="{6EC9169B-AC2D-4736-BC98-27DFB5859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3" name="Picture 1">
          <a:extLst>
            <a:ext uri="{FF2B5EF4-FFF2-40B4-BE49-F238E27FC236}">
              <a16:creationId xmlns:a16="http://schemas.microsoft.com/office/drawing/2014/main" id="{8BA22428-546C-49B1-BC13-0F0BCBDFF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4" name="Picture 1">
          <a:extLst>
            <a:ext uri="{FF2B5EF4-FFF2-40B4-BE49-F238E27FC236}">
              <a16:creationId xmlns:a16="http://schemas.microsoft.com/office/drawing/2014/main" id="{4DFB0CED-0183-4152-B290-46C513D89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5" name="Picture 15">
          <a:extLst>
            <a:ext uri="{FF2B5EF4-FFF2-40B4-BE49-F238E27FC236}">
              <a16:creationId xmlns:a16="http://schemas.microsoft.com/office/drawing/2014/main" id="{9242F380-6A70-4ED3-90BF-BE8928FD8A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6" name="Picture 16">
          <a:extLst>
            <a:ext uri="{FF2B5EF4-FFF2-40B4-BE49-F238E27FC236}">
              <a16:creationId xmlns:a16="http://schemas.microsoft.com/office/drawing/2014/main" id="{115B7DFA-2A2E-48A2-B1B7-2156D742D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7" name="Picture 17">
          <a:extLst>
            <a:ext uri="{FF2B5EF4-FFF2-40B4-BE49-F238E27FC236}">
              <a16:creationId xmlns:a16="http://schemas.microsoft.com/office/drawing/2014/main" id="{CD3C5ED3-0525-4F67-A905-7D08FA00F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8" name="Picture 18">
          <a:extLst>
            <a:ext uri="{FF2B5EF4-FFF2-40B4-BE49-F238E27FC236}">
              <a16:creationId xmlns:a16="http://schemas.microsoft.com/office/drawing/2014/main" id="{F8852442-F6A9-4D0D-A93A-63F30BE3B4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9" name="Picture 19">
          <a:extLst>
            <a:ext uri="{FF2B5EF4-FFF2-40B4-BE49-F238E27FC236}">
              <a16:creationId xmlns:a16="http://schemas.microsoft.com/office/drawing/2014/main" id="{CAC61693-1A07-44B4-BFE7-88F46E4F9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20" name="Picture 20">
          <a:extLst>
            <a:ext uri="{FF2B5EF4-FFF2-40B4-BE49-F238E27FC236}">
              <a16:creationId xmlns:a16="http://schemas.microsoft.com/office/drawing/2014/main" id="{3199E592-3657-4438-8858-CFEBD065C4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1" name="Picture 6">
          <a:extLst>
            <a:ext uri="{FF2B5EF4-FFF2-40B4-BE49-F238E27FC236}">
              <a16:creationId xmlns:a16="http://schemas.microsoft.com/office/drawing/2014/main" id="{92F36C9A-CEF1-41A6-A0FC-4B8414772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2" name="Picture 6">
          <a:extLst>
            <a:ext uri="{FF2B5EF4-FFF2-40B4-BE49-F238E27FC236}">
              <a16:creationId xmlns:a16="http://schemas.microsoft.com/office/drawing/2014/main" id="{4658CA62-9A73-4C36-A873-3B638D87D6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3" name="Picture 6">
          <a:extLst>
            <a:ext uri="{FF2B5EF4-FFF2-40B4-BE49-F238E27FC236}">
              <a16:creationId xmlns:a16="http://schemas.microsoft.com/office/drawing/2014/main" id="{FCC359E2-9819-4771-9693-98B304DE84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4" name="Picture 6">
          <a:extLst>
            <a:ext uri="{FF2B5EF4-FFF2-40B4-BE49-F238E27FC236}">
              <a16:creationId xmlns:a16="http://schemas.microsoft.com/office/drawing/2014/main" id="{8DF09349-2F63-43E2-807B-1F1D13F83B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5" name="Picture 6">
          <a:extLst>
            <a:ext uri="{FF2B5EF4-FFF2-40B4-BE49-F238E27FC236}">
              <a16:creationId xmlns:a16="http://schemas.microsoft.com/office/drawing/2014/main" id="{76911DCC-8070-40A9-B8BD-DE7BC1943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6" name="Picture 6">
          <a:extLst>
            <a:ext uri="{FF2B5EF4-FFF2-40B4-BE49-F238E27FC236}">
              <a16:creationId xmlns:a16="http://schemas.microsoft.com/office/drawing/2014/main" id="{0E811021-3DFF-4981-A3A2-642AA6F6C1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7" name="Picture 6">
          <a:extLst>
            <a:ext uri="{FF2B5EF4-FFF2-40B4-BE49-F238E27FC236}">
              <a16:creationId xmlns:a16="http://schemas.microsoft.com/office/drawing/2014/main" id="{0051CC34-C29C-40CB-BC85-BB5FCC8A3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8" name="Picture 6">
          <a:extLst>
            <a:ext uri="{FF2B5EF4-FFF2-40B4-BE49-F238E27FC236}">
              <a16:creationId xmlns:a16="http://schemas.microsoft.com/office/drawing/2014/main" id="{B6FA85CA-5B02-4FDB-8ED6-3E0CD3D824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9" name="Picture 6">
          <a:extLst>
            <a:ext uri="{FF2B5EF4-FFF2-40B4-BE49-F238E27FC236}">
              <a16:creationId xmlns:a16="http://schemas.microsoft.com/office/drawing/2014/main" id="{AF954636-78D3-4E87-B71E-819379CC2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0" name="Picture 30">
          <a:extLst>
            <a:ext uri="{FF2B5EF4-FFF2-40B4-BE49-F238E27FC236}">
              <a16:creationId xmlns:a16="http://schemas.microsoft.com/office/drawing/2014/main" id="{4F1552EC-15FD-407B-8F56-5BA2E14DA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1" name="Picture 31">
          <a:extLst>
            <a:ext uri="{FF2B5EF4-FFF2-40B4-BE49-F238E27FC236}">
              <a16:creationId xmlns:a16="http://schemas.microsoft.com/office/drawing/2014/main" id="{8E5A0891-6550-40DE-B6BA-E2DDEF930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2" name="Picture 32">
          <a:extLst>
            <a:ext uri="{FF2B5EF4-FFF2-40B4-BE49-F238E27FC236}">
              <a16:creationId xmlns:a16="http://schemas.microsoft.com/office/drawing/2014/main" id="{A82A0B98-DF45-43D8-B0AF-C03CC81ED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3" name="Picture 33">
          <a:extLst>
            <a:ext uri="{FF2B5EF4-FFF2-40B4-BE49-F238E27FC236}">
              <a16:creationId xmlns:a16="http://schemas.microsoft.com/office/drawing/2014/main" id="{179EC6AE-12E6-4F93-B3ED-385A25549C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4" name="Picture 34">
          <a:extLst>
            <a:ext uri="{FF2B5EF4-FFF2-40B4-BE49-F238E27FC236}">
              <a16:creationId xmlns:a16="http://schemas.microsoft.com/office/drawing/2014/main" id="{55AF7CF2-3AEE-4478-97FB-7C2252F7C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5" name="Picture 35">
          <a:extLst>
            <a:ext uri="{FF2B5EF4-FFF2-40B4-BE49-F238E27FC236}">
              <a16:creationId xmlns:a16="http://schemas.microsoft.com/office/drawing/2014/main" id="{DD55499C-6073-47F9-A73B-B5FF51939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6" name="Picture 36">
          <a:extLst>
            <a:ext uri="{FF2B5EF4-FFF2-40B4-BE49-F238E27FC236}">
              <a16:creationId xmlns:a16="http://schemas.microsoft.com/office/drawing/2014/main" id="{67A584F8-E33A-4F53-85BC-6CBE0BD5F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7" name="Picture 37">
          <a:extLst>
            <a:ext uri="{FF2B5EF4-FFF2-40B4-BE49-F238E27FC236}">
              <a16:creationId xmlns:a16="http://schemas.microsoft.com/office/drawing/2014/main" id="{655FFFEA-1833-4759-AFD4-5E68FCC2F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8" name="Picture 38">
          <a:extLst>
            <a:ext uri="{FF2B5EF4-FFF2-40B4-BE49-F238E27FC236}">
              <a16:creationId xmlns:a16="http://schemas.microsoft.com/office/drawing/2014/main" id="{E9B24A89-020C-4D9B-B0DB-80C7AF4FFD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9" name="Picture 39">
          <a:extLst>
            <a:ext uri="{FF2B5EF4-FFF2-40B4-BE49-F238E27FC236}">
              <a16:creationId xmlns:a16="http://schemas.microsoft.com/office/drawing/2014/main" id="{3E9F5022-53B8-42CE-BD7F-8BA80D8434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0" name="Picture 40">
          <a:extLst>
            <a:ext uri="{FF2B5EF4-FFF2-40B4-BE49-F238E27FC236}">
              <a16:creationId xmlns:a16="http://schemas.microsoft.com/office/drawing/2014/main" id="{110C084E-A52E-4D3A-8B49-53F62F7CE9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1" name="Picture 41">
          <a:extLst>
            <a:ext uri="{FF2B5EF4-FFF2-40B4-BE49-F238E27FC236}">
              <a16:creationId xmlns:a16="http://schemas.microsoft.com/office/drawing/2014/main" id="{051F3720-8168-4FDC-B1A2-76AC2A66F9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2" name="Picture 42">
          <a:extLst>
            <a:ext uri="{FF2B5EF4-FFF2-40B4-BE49-F238E27FC236}">
              <a16:creationId xmlns:a16="http://schemas.microsoft.com/office/drawing/2014/main" id="{C182627E-C4D0-4FB0-8BFB-02BF78811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3" name="Picture 43">
          <a:extLst>
            <a:ext uri="{FF2B5EF4-FFF2-40B4-BE49-F238E27FC236}">
              <a16:creationId xmlns:a16="http://schemas.microsoft.com/office/drawing/2014/main" id="{9F970510-A534-4363-896E-88CF06581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4" name="Picture 44">
          <a:extLst>
            <a:ext uri="{FF2B5EF4-FFF2-40B4-BE49-F238E27FC236}">
              <a16:creationId xmlns:a16="http://schemas.microsoft.com/office/drawing/2014/main" id="{DBB073ED-C900-4010-AC39-59AFE78A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5" name="Picture 45">
          <a:extLst>
            <a:ext uri="{FF2B5EF4-FFF2-40B4-BE49-F238E27FC236}">
              <a16:creationId xmlns:a16="http://schemas.microsoft.com/office/drawing/2014/main" id="{82BDD6B2-B1EA-4772-8743-8FF11D7C30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6" name="Picture 46">
          <a:extLst>
            <a:ext uri="{FF2B5EF4-FFF2-40B4-BE49-F238E27FC236}">
              <a16:creationId xmlns:a16="http://schemas.microsoft.com/office/drawing/2014/main" id="{FD5E7C66-2CB1-4E08-B588-85DF501650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7" name="Picture 47">
          <a:extLst>
            <a:ext uri="{FF2B5EF4-FFF2-40B4-BE49-F238E27FC236}">
              <a16:creationId xmlns:a16="http://schemas.microsoft.com/office/drawing/2014/main" id="{C46FFEA4-1EFC-42E9-BB8F-42F983B5E7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48" name="Picture 1">
          <a:extLst>
            <a:ext uri="{FF2B5EF4-FFF2-40B4-BE49-F238E27FC236}">
              <a16:creationId xmlns:a16="http://schemas.microsoft.com/office/drawing/2014/main" id="{03558316-A303-46DF-879D-D0A96F22B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9" name="Picture 49">
          <a:extLst>
            <a:ext uri="{FF2B5EF4-FFF2-40B4-BE49-F238E27FC236}">
              <a16:creationId xmlns:a16="http://schemas.microsoft.com/office/drawing/2014/main" id="{7242356E-8826-41AF-AC28-4338DF05A0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0" name="Picture 50">
          <a:extLst>
            <a:ext uri="{FF2B5EF4-FFF2-40B4-BE49-F238E27FC236}">
              <a16:creationId xmlns:a16="http://schemas.microsoft.com/office/drawing/2014/main" id="{921665C9-A6D0-44DC-A759-D056F2EEB8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1" name="Picture 51">
          <a:extLst>
            <a:ext uri="{FF2B5EF4-FFF2-40B4-BE49-F238E27FC236}">
              <a16:creationId xmlns:a16="http://schemas.microsoft.com/office/drawing/2014/main" id="{E8801E05-1F2E-4D67-BB8B-DC05A9868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2" name="Picture 52">
          <a:extLst>
            <a:ext uri="{FF2B5EF4-FFF2-40B4-BE49-F238E27FC236}">
              <a16:creationId xmlns:a16="http://schemas.microsoft.com/office/drawing/2014/main" id="{F023E374-5BD4-4E54-81DA-FAD47C5E5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3" name="Picture 53">
          <a:extLst>
            <a:ext uri="{FF2B5EF4-FFF2-40B4-BE49-F238E27FC236}">
              <a16:creationId xmlns:a16="http://schemas.microsoft.com/office/drawing/2014/main" id="{04691DAD-8727-45C6-98EC-6B6912655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4" name="Picture 54">
          <a:extLst>
            <a:ext uri="{FF2B5EF4-FFF2-40B4-BE49-F238E27FC236}">
              <a16:creationId xmlns:a16="http://schemas.microsoft.com/office/drawing/2014/main" id="{40514B00-4718-4ECA-99F8-A272C9025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35</xdr:row>
      <xdr:rowOff>0</xdr:rowOff>
    </xdr:from>
    <xdr:to>
      <xdr:col>2</xdr:col>
      <xdr:colOff>1181100</xdr:colOff>
      <xdr:row>36</xdr:row>
      <xdr:rowOff>66675</xdr:rowOff>
    </xdr:to>
    <xdr:pic>
      <xdr:nvPicPr>
        <xdr:cNvPr id="55" name="Picture 6">
          <a:extLst>
            <a:ext uri="{FF2B5EF4-FFF2-40B4-BE49-F238E27FC236}">
              <a16:creationId xmlns:a16="http://schemas.microsoft.com/office/drawing/2014/main" id="{0CB67116-8CF2-44AD-AE35-62FF5E222F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699135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36</xdr:row>
      <xdr:rowOff>0</xdr:rowOff>
    </xdr:from>
    <xdr:to>
      <xdr:col>2</xdr:col>
      <xdr:colOff>1181100</xdr:colOff>
      <xdr:row>37</xdr:row>
      <xdr:rowOff>76200</xdr:rowOff>
    </xdr:to>
    <xdr:pic>
      <xdr:nvPicPr>
        <xdr:cNvPr id="56" name="Picture 8">
          <a:extLst>
            <a:ext uri="{FF2B5EF4-FFF2-40B4-BE49-F238E27FC236}">
              <a16:creationId xmlns:a16="http://schemas.microsoft.com/office/drawing/2014/main" id="{CAA70146-29B0-46BF-9C4E-35BBFB64A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18185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7FE5D-9AE1-4BB1-A792-AD628BE484C4}">
  <dimension ref="A1:N44"/>
  <sheetViews>
    <sheetView zoomScale="130" zoomScaleNormal="130" workbookViewId="0">
      <selection activeCell="F64" sqref="F64"/>
    </sheetView>
  </sheetViews>
  <sheetFormatPr defaultRowHeight="12.75" x14ac:dyDescent="0.2"/>
  <sheetData>
    <row r="1" spans="1:14" ht="15.75" x14ac:dyDescent="0.2">
      <c r="A1" s="83" t="s">
        <v>99</v>
      </c>
      <c r="B1" s="83"/>
      <c r="C1" s="83"/>
      <c r="D1" s="83"/>
      <c r="E1" s="83"/>
      <c r="F1" s="83"/>
      <c r="G1" s="83"/>
      <c r="H1" s="83"/>
      <c r="I1" s="83"/>
      <c r="J1" s="83"/>
      <c r="K1" s="83"/>
      <c r="L1" s="83"/>
      <c r="M1" s="83"/>
      <c r="N1" s="83"/>
    </row>
    <row r="2" spans="1:14" ht="15.75" x14ac:dyDescent="0.2">
      <c r="A2" s="83" t="s">
        <v>117</v>
      </c>
      <c r="B2" s="84"/>
      <c r="C2" s="84"/>
      <c r="D2" s="84"/>
      <c r="E2" s="84"/>
      <c r="F2" s="84"/>
      <c r="G2" s="84"/>
      <c r="H2" s="84"/>
      <c r="I2" s="84"/>
      <c r="J2" s="84"/>
      <c r="K2" s="84"/>
      <c r="L2" s="84"/>
      <c r="M2" s="84"/>
      <c r="N2" s="84"/>
    </row>
    <row r="3" spans="1:14" ht="12.75" customHeight="1" x14ac:dyDescent="0.2">
      <c r="A3" s="83" t="s">
        <v>118</v>
      </c>
      <c r="B3" s="84"/>
      <c r="C3" s="84"/>
      <c r="D3" s="84"/>
      <c r="E3" s="84"/>
      <c r="F3" s="84"/>
      <c r="G3" s="84"/>
      <c r="H3" s="84"/>
      <c r="I3" s="84"/>
      <c r="J3" s="84"/>
      <c r="K3" s="84"/>
      <c r="L3" s="84"/>
      <c r="M3" s="84"/>
      <c r="N3" s="84"/>
    </row>
    <row r="4" spans="1:14" ht="12.75" customHeight="1" x14ac:dyDescent="0.2">
      <c r="A4" s="85" t="s">
        <v>120</v>
      </c>
      <c r="B4" s="85"/>
      <c r="C4" s="85"/>
      <c r="D4" s="85"/>
      <c r="E4" s="85"/>
      <c r="F4" s="85"/>
      <c r="G4" s="85"/>
      <c r="H4" s="85"/>
      <c r="I4" s="85"/>
      <c r="J4" s="85"/>
      <c r="K4" s="85"/>
      <c r="L4" s="85"/>
      <c r="M4" s="85"/>
      <c r="N4" s="85"/>
    </row>
    <row r="5" spans="1:14" ht="12.75" customHeight="1" x14ac:dyDescent="0.2">
      <c r="A5" s="85"/>
      <c r="B5" s="86"/>
      <c r="C5" s="86"/>
      <c r="D5" s="86"/>
      <c r="E5" s="86"/>
      <c r="F5" s="86"/>
      <c r="G5" s="86"/>
      <c r="H5" s="86"/>
      <c r="I5" s="86"/>
      <c r="J5" s="86"/>
      <c r="K5" s="86"/>
      <c r="L5" s="86"/>
      <c r="M5" s="86"/>
      <c r="N5" s="86"/>
    </row>
    <row r="6" spans="1:14" ht="12.75" customHeight="1" x14ac:dyDescent="0.2">
      <c r="A6" s="87"/>
      <c r="B6" s="88"/>
      <c r="C6" s="88"/>
      <c r="D6" s="88"/>
      <c r="E6" s="88"/>
      <c r="F6" s="88"/>
      <c r="G6" s="88"/>
      <c r="H6" s="88"/>
      <c r="I6" s="88"/>
      <c r="J6" s="88"/>
      <c r="K6" s="88"/>
      <c r="L6" s="88"/>
      <c r="M6" s="88"/>
      <c r="N6" s="88"/>
    </row>
    <row r="10" spans="1:14" x14ac:dyDescent="0.2">
      <c r="A10" s="6" t="s">
        <v>22</v>
      </c>
      <c r="B10" s="7"/>
      <c r="C10" s="7"/>
      <c r="D10" s="7"/>
      <c r="E10" s="7"/>
      <c r="F10" s="7"/>
      <c r="G10" s="43"/>
      <c r="H10" s="7"/>
      <c r="I10" s="7"/>
      <c r="J10" s="7"/>
      <c r="K10" s="7"/>
      <c r="L10" s="7"/>
      <c r="M10" s="7"/>
      <c r="N10" s="7"/>
    </row>
    <row r="11" spans="1:14" x14ac:dyDescent="0.2">
      <c r="A11" s="7" t="s">
        <v>23</v>
      </c>
      <c r="B11" s="7"/>
      <c r="C11" s="7"/>
      <c r="D11" s="7"/>
      <c r="E11" s="7"/>
      <c r="F11" s="7"/>
      <c r="G11" s="7"/>
      <c r="H11" s="7"/>
      <c r="I11" s="7"/>
      <c r="J11" s="7"/>
      <c r="K11" s="7"/>
      <c r="L11" s="7"/>
      <c r="M11" s="7"/>
      <c r="N11" s="7"/>
    </row>
    <row r="12" spans="1:14" x14ac:dyDescent="0.2">
      <c r="A12" s="7" t="s">
        <v>62</v>
      </c>
      <c r="B12" s="7"/>
      <c r="C12" s="7"/>
      <c r="D12" s="7"/>
      <c r="E12" s="7"/>
      <c r="F12" s="7"/>
      <c r="G12" s="7"/>
      <c r="H12" s="7"/>
      <c r="I12" s="7"/>
      <c r="J12" s="7"/>
      <c r="K12" s="7"/>
      <c r="L12" s="7"/>
      <c r="M12" s="7"/>
      <c r="N12" s="7"/>
    </row>
    <row r="13" spans="1:14" x14ac:dyDescent="0.2">
      <c r="A13" s="7" t="s">
        <v>24</v>
      </c>
      <c r="B13" s="7"/>
      <c r="C13" s="7"/>
      <c r="D13" s="7"/>
      <c r="E13" s="7"/>
      <c r="F13" s="7"/>
      <c r="G13" s="7"/>
      <c r="H13" s="7"/>
      <c r="I13" s="7"/>
      <c r="J13" s="7"/>
      <c r="K13" s="7"/>
      <c r="L13" s="7"/>
      <c r="M13" s="7"/>
      <c r="N13" s="7"/>
    </row>
    <row r="14" spans="1:14" x14ac:dyDescent="0.2">
      <c r="A14" s="8" t="s">
        <v>30</v>
      </c>
      <c r="B14" s="7"/>
      <c r="C14" s="7"/>
      <c r="D14" s="7"/>
      <c r="E14" s="7"/>
      <c r="F14" s="7"/>
      <c r="G14" s="7"/>
      <c r="H14" s="7"/>
      <c r="I14" s="7"/>
      <c r="J14" s="7"/>
      <c r="K14" s="7"/>
      <c r="L14" s="7"/>
      <c r="M14" s="7"/>
      <c r="N14" s="7"/>
    </row>
    <row r="15" spans="1:14" s="7" customFormat="1" ht="11.25" x14ac:dyDescent="0.2">
      <c r="A15" s="8" t="s">
        <v>33</v>
      </c>
    </row>
    <row r="16" spans="1:14" s="7" customFormat="1" ht="11.25" x14ac:dyDescent="0.2">
      <c r="A16" s="8" t="s">
        <v>31</v>
      </c>
    </row>
    <row r="17" spans="1:14" x14ac:dyDescent="0.2">
      <c r="A17" s="8" t="s">
        <v>32</v>
      </c>
      <c r="B17" s="7"/>
      <c r="C17" s="7"/>
      <c r="D17" s="7"/>
      <c r="E17" s="7"/>
      <c r="F17" s="7"/>
      <c r="G17" s="7"/>
      <c r="H17" s="7"/>
      <c r="I17" s="7"/>
      <c r="J17" s="7"/>
      <c r="K17" s="7"/>
      <c r="L17" s="7"/>
      <c r="M17" s="7"/>
      <c r="N17" s="7"/>
    </row>
    <row r="18" spans="1:14" x14ac:dyDescent="0.2">
      <c r="A18" s="8"/>
      <c r="B18" s="7"/>
      <c r="C18" s="7"/>
      <c r="D18" s="7"/>
      <c r="E18" s="7"/>
      <c r="F18" s="7"/>
      <c r="G18" s="7"/>
      <c r="H18" s="7"/>
      <c r="I18" s="7"/>
      <c r="J18" s="7"/>
      <c r="K18" s="7"/>
      <c r="L18" s="7"/>
      <c r="M18" s="7"/>
      <c r="N18" s="7"/>
    </row>
    <row r="19" spans="1:14" x14ac:dyDescent="0.2">
      <c r="A19" s="6"/>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c r="N20" s="7"/>
    </row>
    <row r="21" spans="1:14" x14ac:dyDescent="0.2">
      <c r="A21" s="9"/>
      <c r="B21" s="7"/>
      <c r="C21" s="7"/>
      <c r="D21" s="7"/>
      <c r="E21" s="7"/>
      <c r="F21" s="7"/>
      <c r="G21" s="7"/>
      <c r="H21" s="7"/>
      <c r="I21" s="7"/>
      <c r="J21" s="7"/>
      <c r="K21" s="7"/>
      <c r="L21" s="7"/>
      <c r="M21" s="7"/>
      <c r="N21" s="7"/>
    </row>
    <row r="22" spans="1:14" x14ac:dyDescent="0.2">
      <c r="A22" s="6" t="s">
        <v>25</v>
      </c>
      <c r="B22" s="7"/>
      <c r="C22" s="7"/>
      <c r="D22" s="7"/>
      <c r="E22" s="7"/>
      <c r="F22" s="7"/>
      <c r="G22" s="7"/>
      <c r="H22" s="7"/>
      <c r="I22" s="7"/>
      <c r="J22" s="7"/>
      <c r="K22" s="7"/>
      <c r="L22" s="7"/>
      <c r="M22" s="7"/>
      <c r="N22" s="7"/>
    </row>
    <row r="23" spans="1:14" x14ac:dyDescent="0.2">
      <c r="A23" s="80">
        <v>1</v>
      </c>
      <c r="B23" s="7" t="s">
        <v>26</v>
      </c>
      <c r="C23" s="7"/>
      <c r="D23" s="7"/>
      <c r="E23" s="7"/>
      <c r="F23" s="7"/>
      <c r="G23" s="7"/>
      <c r="H23" s="7"/>
      <c r="I23" s="7"/>
      <c r="J23" s="7"/>
      <c r="K23" s="7"/>
      <c r="L23" s="7"/>
      <c r="M23" s="7"/>
      <c r="N23" s="7"/>
    </row>
    <row r="24" spans="1:14" x14ac:dyDescent="0.2">
      <c r="A24" s="80">
        <f>+A23</f>
        <v>1</v>
      </c>
      <c r="B24" s="7" t="s">
        <v>27</v>
      </c>
      <c r="C24" s="7"/>
      <c r="D24" s="7"/>
      <c r="E24" s="7"/>
      <c r="F24" s="7"/>
      <c r="G24" s="7"/>
      <c r="H24" s="7"/>
      <c r="I24" s="7"/>
      <c r="J24" s="7"/>
      <c r="K24" s="7"/>
      <c r="L24" s="7"/>
      <c r="M24" s="7"/>
      <c r="N24" s="7"/>
    </row>
    <row r="25" spans="1:14" x14ac:dyDescent="0.2">
      <c r="A25" s="80">
        <f>+A24+A23</f>
        <v>2</v>
      </c>
      <c r="B25" s="7" t="s">
        <v>28</v>
      </c>
      <c r="C25" s="7"/>
      <c r="D25" s="7"/>
      <c r="E25" s="7"/>
      <c r="F25" s="7"/>
      <c r="G25" s="7"/>
      <c r="H25" s="7"/>
      <c r="I25" s="7"/>
      <c r="J25" s="7"/>
      <c r="K25" s="7"/>
      <c r="L25" s="7"/>
      <c r="M25" s="7"/>
      <c r="N25" s="7"/>
    </row>
    <row r="26" spans="1:14" x14ac:dyDescent="0.2">
      <c r="A26" s="7"/>
      <c r="B26" s="7"/>
      <c r="C26" s="7"/>
      <c r="D26" s="7"/>
      <c r="E26" s="7"/>
      <c r="F26" s="7"/>
      <c r="G26" s="7"/>
      <c r="H26" s="7"/>
      <c r="I26" s="7"/>
      <c r="J26" s="7"/>
      <c r="K26" s="7"/>
      <c r="L26" s="7"/>
      <c r="M26" s="7"/>
      <c r="N26" s="7"/>
    </row>
    <row r="27" spans="1:14" x14ac:dyDescent="0.2">
      <c r="A27" s="10" t="s">
        <v>29</v>
      </c>
      <c r="B27" s="7"/>
      <c r="C27" s="7"/>
      <c r="D27" s="7"/>
      <c r="E27" s="7"/>
      <c r="F27" s="7"/>
      <c r="G27" s="7"/>
      <c r="H27" s="7"/>
      <c r="I27" s="7"/>
      <c r="J27" s="7"/>
      <c r="K27" s="7"/>
      <c r="L27" s="7"/>
      <c r="M27" s="7"/>
      <c r="N27" s="7"/>
    </row>
    <row r="28" spans="1:14" x14ac:dyDescent="0.2">
      <c r="A28" s="8"/>
      <c r="B28" s="7"/>
      <c r="C28" s="7"/>
      <c r="D28" s="7"/>
      <c r="E28" s="7"/>
      <c r="F28" s="7"/>
      <c r="G28" s="7"/>
      <c r="H28" s="7"/>
      <c r="I28" s="7"/>
      <c r="J28" s="7"/>
      <c r="K28" s="7"/>
      <c r="L28" s="7"/>
      <c r="M28" s="7"/>
      <c r="N28" s="7"/>
    </row>
    <row r="29" spans="1:14" ht="12.75" customHeight="1" x14ac:dyDescent="0.2">
      <c r="A29" s="82" t="s">
        <v>119</v>
      </c>
      <c r="B29" s="82"/>
      <c r="C29" s="82"/>
      <c r="D29" s="82"/>
      <c r="E29" s="82"/>
      <c r="F29" s="82"/>
      <c r="G29" s="82"/>
      <c r="H29" s="82"/>
      <c r="I29" s="82"/>
      <c r="J29" s="82"/>
      <c r="K29" s="82"/>
      <c r="L29" s="82"/>
      <c r="M29" s="82"/>
      <c r="N29" s="53"/>
    </row>
    <row r="30" spans="1:14" x14ac:dyDescent="0.2">
      <c r="A30" s="82"/>
      <c r="B30" s="82"/>
      <c r="C30" s="82"/>
      <c r="D30" s="82"/>
      <c r="E30" s="82"/>
      <c r="F30" s="82"/>
      <c r="G30" s="82"/>
      <c r="H30" s="82"/>
      <c r="I30" s="82"/>
      <c r="J30" s="82"/>
      <c r="K30" s="82"/>
      <c r="L30" s="82"/>
      <c r="M30" s="82"/>
      <c r="N30" s="53"/>
    </row>
    <row r="31" spans="1:14" x14ac:dyDescent="0.2">
      <c r="A31" s="82"/>
      <c r="B31" s="82"/>
      <c r="C31" s="82"/>
      <c r="D31" s="82"/>
      <c r="E31" s="82"/>
      <c r="F31" s="82"/>
      <c r="G31" s="82"/>
      <c r="H31" s="82"/>
      <c r="I31" s="82"/>
      <c r="J31" s="82"/>
      <c r="K31" s="82"/>
      <c r="L31" s="82"/>
      <c r="M31" s="82"/>
      <c r="N31" s="53"/>
    </row>
    <row r="32" spans="1:14" x14ac:dyDescent="0.2">
      <c r="A32" s="82"/>
      <c r="B32" s="82"/>
      <c r="C32" s="82"/>
      <c r="D32" s="82"/>
      <c r="E32" s="82"/>
      <c r="F32" s="82"/>
      <c r="G32" s="82"/>
      <c r="H32" s="82"/>
      <c r="I32" s="82"/>
      <c r="J32" s="82"/>
      <c r="K32" s="82"/>
      <c r="L32" s="82"/>
      <c r="M32" s="82"/>
      <c r="N32" s="53"/>
    </row>
    <row r="33" spans="1:14" x14ac:dyDescent="0.2">
      <c r="A33" s="82"/>
      <c r="B33" s="82"/>
      <c r="C33" s="82"/>
      <c r="D33" s="82"/>
      <c r="E33" s="82"/>
      <c r="F33" s="82"/>
      <c r="G33" s="82"/>
      <c r="H33" s="82"/>
      <c r="I33" s="82"/>
      <c r="J33" s="82"/>
      <c r="K33" s="82"/>
      <c r="L33" s="82"/>
      <c r="M33" s="82"/>
      <c r="N33" s="53"/>
    </row>
    <row r="34" spans="1:14" x14ac:dyDescent="0.2">
      <c r="A34" s="82"/>
      <c r="B34" s="82"/>
      <c r="C34" s="82"/>
      <c r="D34" s="82"/>
      <c r="E34" s="82"/>
      <c r="F34" s="82"/>
      <c r="G34" s="82"/>
      <c r="H34" s="82"/>
      <c r="I34" s="82"/>
      <c r="J34" s="82"/>
      <c r="K34" s="82"/>
      <c r="L34" s="82"/>
      <c r="M34" s="82"/>
      <c r="N34" s="53"/>
    </row>
    <row r="35" spans="1:14" x14ac:dyDescent="0.2">
      <c r="A35" s="82"/>
      <c r="B35" s="82"/>
      <c r="C35" s="82"/>
      <c r="D35" s="82"/>
      <c r="E35" s="82"/>
      <c r="F35" s="82"/>
      <c r="G35" s="82"/>
      <c r="H35" s="82"/>
      <c r="I35" s="82"/>
      <c r="J35" s="82"/>
      <c r="K35" s="82"/>
      <c r="L35" s="82"/>
      <c r="M35" s="82"/>
      <c r="N35" s="53"/>
    </row>
    <row r="36" spans="1:14" x14ac:dyDescent="0.2">
      <c r="A36" s="82"/>
      <c r="B36" s="82"/>
      <c r="C36" s="82"/>
      <c r="D36" s="82"/>
      <c r="E36" s="82"/>
      <c r="F36" s="82"/>
      <c r="G36" s="82"/>
      <c r="H36" s="82"/>
      <c r="I36" s="82"/>
      <c r="J36" s="82"/>
      <c r="K36" s="82"/>
      <c r="L36" s="82"/>
      <c r="M36" s="82"/>
      <c r="N36" s="53"/>
    </row>
    <row r="37" spans="1:14" x14ac:dyDescent="0.2">
      <c r="A37" s="82"/>
      <c r="B37" s="82"/>
      <c r="C37" s="82"/>
      <c r="D37" s="82"/>
      <c r="E37" s="82"/>
      <c r="F37" s="82"/>
      <c r="G37" s="82"/>
      <c r="H37" s="82"/>
      <c r="I37" s="82"/>
      <c r="J37" s="82"/>
      <c r="K37" s="82"/>
      <c r="L37" s="82"/>
      <c r="M37" s="82"/>
      <c r="N37" s="53"/>
    </row>
    <row r="38" spans="1:14" x14ac:dyDescent="0.2">
      <c r="A38" s="82"/>
      <c r="B38" s="82"/>
      <c r="C38" s="82"/>
      <c r="D38" s="82"/>
      <c r="E38" s="82"/>
      <c r="F38" s="82"/>
      <c r="G38" s="82"/>
      <c r="H38" s="82"/>
      <c r="I38" s="82"/>
      <c r="J38" s="82"/>
      <c r="K38" s="82"/>
      <c r="L38" s="82"/>
      <c r="M38" s="82"/>
      <c r="N38" s="53"/>
    </row>
    <row r="39" spans="1:14" x14ac:dyDescent="0.2">
      <c r="A39" s="53"/>
      <c r="B39" s="53"/>
      <c r="C39" s="53"/>
      <c r="D39" s="53"/>
      <c r="E39" s="53"/>
      <c r="F39" s="53"/>
      <c r="G39" s="53"/>
      <c r="H39" s="53"/>
      <c r="I39" s="53"/>
      <c r="J39" s="53"/>
      <c r="K39" s="53"/>
      <c r="L39" s="53"/>
      <c r="M39" s="53"/>
      <c r="N39" s="53"/>
    </row>
    <row r="40" spans="1:14" x14ac:dyDescent="0.2">
      <c r="A40" s="53"/>
      <c r="B40" s="53"/>
      <c r="C40" s="53"/>
      <c r="D40" s="53"/>
      <c r="E40" s="53"/>
      <c r="F40" s="53"/>
      <c r="G40" s="53"/>
      <c r="H40" s="53"/>
      <c r="I40" s="53"/>
      <c r="J40" s="53"/>
      <c r="K40" s="53"/>
      <c r="L40" s="53"/>
      <c r="M40" s="53"/>
      <c r="N40" s="53"/>
    </row>
    <row r="41" spans="1:14" x14ac:dyDescent="0.2">
      <c r="A41" s="53"/>
      <c r="B41" s="53"/>
      <c r="C41" s="53"/>
      <c r="D41" s="53"/>
      <c r="E41" s="53"/>
      <c r="F41" s="53"/>
      <c r="G41" s="53"/>
      <c r="H41" s="53"/>
      <c r="I41" s="53"/>
      <c r="J41" s="53"/>
      <c r="K41" s="53"/>
      <c r="L41" s="53"/>
      <c r="M41" s="53"/>
      <c r="N41" s="53"/>
    </row>
    <row r="42" spans="1:14" x14ac:dyDescent="0.2">
      <c r="A42" s="53"/>
      <c r="B42" s="53"/>
      <c r="C42" s="53"/>
      <c r="D42" s="53"/>
      <c r="E42" s="53"/>
      <c r="F42" s="53"/>
      <c r="G42" s="53"/>
      <c r="H42" s="53"/>
      <c r="I42" s="53"/>
      <c r="J42" s="53"/>
      <c r="K42" s="53"/>
      <c r="L42" s="53"/>
      <c r="M42" s="53"/>
      <c r="N42" s="53"/>
    </row>
    <row r="43" spans="1:14" x14ac:dyDescent="0.2">
      <c r="A43" s="53"/>
      <c r="B43" s="53"/>
      <c r="C43" s="53"/>
      <c r="D43" s="53"/>
      <c r="E43" s="53"/>
      <c r="F43" s="53"/>
      <c r="G43" s="53"/>
      <c r="H43" s="53"/>
      <c r="I43" s="53"/>
      <c r="J43" s="53"/>
      <c r="K43" s="53"/>
      <c r="L43" s="53"/>
      <c r="M43" s="53"/>
      <c r="N43" s="53"/>
    </row>
    <row r="44" spans="1:14" x14ac:dyDescent="0.2">
      <c r="A44" s="53"/>
      <c r="B44" s="53"/>
      <c r="C44" s="53"/>
      <c r="D44" s="53"/>
      <c r="E44" s="53"/>
      <c r="F44" s="53"/>
      <c r="G44" s="53"/>
      <c r="H44" s="53"/>
      <c r="I44" s="53"/>
      <c r="J44" s="53"/>
      <c r="K44" s="53"/>
      <c r="L44" s="53"/>
      <c r="M44" s="53"/>
      <c r="N44" s="53"/>
    </row>
  </sheetData>
  <mergeCells count="7">
    <mergeCell ref="A29:M38"/>
    <mergeCell ref="A1:N1"/>
    <mergeCell ref="A2:N2"/>
    <mergeCell ref="A3:N3"/>
    <mergeCell ref="A4:N4"/>
    <mergeCell ref="A5:N5"/>
    <mergeCell ref="A6:N6"/>
  </mergeCells>
  <phoneticPr fontId="0" type="noConversion"/>
  <pageMargins left="0.75" right="0.75" top="1" bottom="1" header="0.5" footer="0.5"/>
  <pageSetup scale="71" orientation="portrait"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5748-27DE-465A-9FE2-0C54B410C931}">
  <dimension ref="A1:N37"/>
  <sheetViews>
    <sheetView zoomScaleNormal="100" workbookViewId="0">
      <selection activeCell="I63" sqref="I63"/>
    </sheetView>
  </sheetViews>
  <sheetFormatPr defaultRowHeight="12.75" x14ac:dyDescent="0.2"/>
  <sheetData>
    <row r="1" spans="1:14" ht="15.75" x14ac:dyDescent="0.2">
      <c r="A1" s="89" t="s">
        <v>6</v>
      </c>
      <c r="B1" s="89"/>
      <c r="C1" s="89"/>
      <c r="D1" s="89"/>
      <c r="E1" s="89"/>
      <c r="F1" s="89"/>
      <c r="G1" s="89"/>
      <c r="H1" s="89"/>
      <c r="I1" s="89"/>
      <c r="J1" s="90"/>
      <c r="K1" s="90"/>
      <c r="L1" s="90"/>
      <c r="M1" s="90"/>
    </row>
    <row r="2" spans="1:14" ht="15.75" x14ac:dyDescent="0.2">
      <c r="A2" s="83" t="str">
        <f>INSTRUCTIONS!A2</f>
        <v>PROJECT NOs: 2036D0001Z, 2036D0006Z, &amp; TWUA-W 23-13</v>
      </c>
      <c r="B2" s="83"/>
      <c r="C2" s="83"/>
      <c r="D2" s="83"/>
      <c r="E2" s="83"/>
      <c r="F2" s="83"/>
      <c r="G2" s="83"/>
      <c r="H2" s="83"/>
      <c r="I2" s="83"/>
      <c r="J2" s="83"/>
      <c r="K2" s="83"/>
      <c r="L2" s="83"/>
      <c r="M2" s="83"/>
      <c r="N2" s="54"/>
    </row>
    <row r="3" spans="1:14" ht="15.75" x14ac:dyDescent="0.2">
      <c r="A3" s="83" t="str">
        <f>INSTRUCTIONS!A3</f>
        <v>ARTERIAL STREET RECONSTRUCTION</v>
      </c>
      <c r="B3" s="83"/>
      <c r="C3" s="83"/>
      <c r="D3" s="83"/>
      <c r="E3" s="83"/>
      <c r="F3" s="83"/>
      <c r="G3" s="83"/>
      <c r="H3" s="83"/>
      <c r="I3" s="83"/>
      <c r="J3" s="83"/>
      <c r="K3" s="83"/>
      <c r="L3" s="83"/>
      <c r="M3" s="83"/>
      <c r="N3" s="54"/>
    </row>
    <row r="4" spans="1:14" ht="12.75" customHeight="1" x14ac:dyDescent="0.2">
      <c r="A4" s="85" t="str">
        <f>INSTRUCTIONS!A4</f>
        <v>E. 4TH ST. FROM S. DETROIT AVE. TO S. LANSING AVE &amp; S. LANSING AVE FROM E. 4TH ST. TO E. 2ND ST.</v>
      </c>
      <c r="B4" s="85"/>
      <c r="C4" s="85"/>
      <c r="D4" s="85"/>
      <c r="E4" s="85"/>
      <c r="F4" s="85"/>
      <c r="G4" s="85"/>
      <c r="H4" s="85"/>
      <c r="I4" s="85"/>
      <c r="J4" s="85"/>
      <c r="K4" s="85"/>
      <c r="L4" s="85"/>
      <c r="M4" s="85"/>
      <c r="N4" s="55"/>
    </row>
    <row r="5" spans="1:14" ht="12.75" customHeight="1" x14ac:dyDescent="0.2">
      <c r="A5" s="85"/>
      <c r="B5" s="85"/>
      <c r="C5" s="85"/>
      <c r="D5" s="85"/>
      <c r="E5" s="85"/>
      <c r="F5" s="85"/>
      <c r="G5" s="85"/>
      <c r="H5" s="85"/>
      <c r="I5" s="85"/>
      <c r="J5" s="85"/>
      <c r="K5" s="85"/>
      <c r="L5" s="85"/>
      <c r="M5" s="85"/>
      <c r="N5" s="56"/>
    </row>
    <row r="6" spans="1:14" x14ac:dyDescent="0.2">
      <c r="A6" s="87"/>
      <c r="B6" s="88"/>
      <c r="C6" s="88"/>
      <c r="D6" s="88"/>
      <c r="E6" s="88"/>
      <c r="F6" s="88"/>
      <c r="G6" s="88"/>
      <c r="H6" s="88"/>
      <c r="I6" s="88"/>
      <c r="J6" s="88"/>
      <c r="K6" s="88"/>
      <c r="L6" s="88"/>
      <c r="M6" s="88"/>
      <c r="N6" s="88"/>
    </row>
    <row r="7" spans="1:14" x14ac:dyDescent="0.2">
      <c r="A7" s="92"/>
      <c r="B7" s="92"/>
      <c r="C7" s="92"/>
      <c r="D7" s="92"/>
      <c r="E7" s="92"/>
      <c r="F7" s="92"/>
      <c r="G7" s="92"/>
      <c r="H7" s="92"/>
      <c r="I7" s="92"/>
    </row>
    <row r="8" spans="1:14" x14ac:dyDescent="0.2">
      <c r="A8" s="2"/>
      <c r="B8" s="2"/>
      <c r="C8" s="1"/>
      <c r="D8" s="3"/>
      <c r="E8" s="3"/>
      <c r="F8" s="3"/>
      <c r="G8" s="2"/>
      <c r="H8" s="2"/>
      <c r="I8" s="2"/>
    </row>
    <row r="9" spans="1:14" x14ac:dyDescent="0.2">
      <c r="A9" s="2"/>
      <c r="B9" s="2" t="s">
        <v>7</v>
      </c>
      <c r="C9" s="2"/>
      <c r="D9" s="2"/>
      <c r="E9" s="2"/>
      <c r="F9" s="2"/>
      <c r="G9" s="2"/>
      <c r="H9" s="2"/>
      <c r="I9" s="2"/>
    </row>
    <row r="10" spans="1:14" x14ac:dyDescent="0.2">
      <c r="A10" s="2"/>
      <c r="B10" s="2" t="s">
        <v>8</v>
      </c>
      <c r="C10" s="2"/>
      <c r="D10" s="2"/>
      <c r="E10" s="2"/>
      <c r="F10" s="2"/>
      <c r="G10" s="2"/>
      <c r="H10" s="2"/>
      <c r="I10" s="2"/>
    </row>
    <row r="11" spans="1:14" x14ac:dyDescent="0.2">
      <c r="A11" s="2"/>
      <c r="B11" s="2"/>
      <c r="C11" s="2"/>
      <c r="D11" s="2"/>
      <c r="E11" s="2"/>
      <c r="F11" s="2"/>
      <c r="G11" s="2"/>
      <c r="H11" s="2"/>
      <c r="I11" s="2"/>
    </row>
    <row r="12" spans="1:14" x14ac:dyDescent="0.2">
      <c r="A12" s="2"/>
      <c r="B12" s="2" t="s">
        <v>9</v>
      </c>
      <c r="C12" s="2"/>
      <c r="D12" s="2"/>
      <c r="E12" s="2"/>
      <c r="F12" s="2"/>
      <c r="G12" s="2"/>
      <c r="H12" s="2"/>
      <c r="I12" s="2"/>
    </row>
    <row r="13" spans="1:14" x14ac:dyDescent="0.2">
      <c r="A13" s="2"/>
      <c r="B13" s="2" t="s">
        <v>10</v>
      </c>
      <c r="C13" s="2"/>
      <c r="D13" s="2"/>
      <c r="E13" s="2"/>
      <c r="F13" s="2"/>
      <c r="G13" s="2"/>
      <c r="H13" s="2"/>
      <c r="I13" s="2"/>
    </row>
    <row r="14" spans="1:14" x14ac:dyDescent="0.2">
      <c r="A14" s="2"/>
      <c r="B14" s="2"/>
      <c r="C14" s="2"/>
      <c r="D14" s="2"/>
      <c r="E14" s="2"/>
      <c r="F14" s="2"/>
      <c r="G14" s="2"/>
      <c r="H14" s="2"/>
      <c r="I14" s="2"/>
    </row>
    <row r="15" spans="1:14" x14ac:dyDescent="0.2">
      <c r="A15" s="2"/>
      <c r="B15" s="2" t="s">
        <v>11</v>
      </c>
      <c r="C15" s="2"/>
      <c r="D15" s="2"/>
      <c r="E15" s="2"/>
      <c r="F15" s="2"/>
      <c r="G15" s="2"/>
      <c r="H15" s="2"/>
      <c r="I15" s="2"/>
    </row>
    <row r="16" spans="1:14" x14ac:dyDescent="0.2">
      <c r="A16" s="2"/>
      <c r="B16" s="2" t="s">
        <v>12</v>
      </c>
      <c r="C16" s="2"/>
      <c r="D16" s="2"/>
      <c r="E16" s="2"/>
      <c r="F16" s="2"/>
      <c r="G16" s="2"/>
      <c r="H16" s="2"/>
      <c r="I16" s="2"/>
    </row>
    <row r="17" spans="1:13" x14ac:dyDescent="0.2">
      <c r="A17" s="2"/>
      <c r="B17" s="2" t="s">
        <v>13</v>
      </c>
      <c r="C17" s="2"/>
      <c r="D17" s="2"/>
      <c r="E17" s="2"/>
      <c r="F17" s="2"/>
      <c r="G17" s="2"/>
      <c r="H17" s="2"/>
      <c r="I17" s="2"/>
    </row>
    <row r="18" spans="1:13" x14ac:dyDescent="0.2">
      <c r="A18" s="2"/>
      <c r="B18" s="2" t="s">
        <v>14</v>
      </c>
      <c r="C18" s="2"/>
      <c r="D18" s="2"/>
      <c r="E18" s="2"/>
      <c r="F18" s="2"/>
      <c r="G18" s="2"/>
      <c r="H18" s="2"/>
      <c r="I18" s="2"/>
    </row>
    <row r="19" spans="1:13" x14ac:dyDescent="0.2">
      <c r="A19" s="2"/>
      <c r="B19" s="2"/>
      <c r="C19" s="2"/>
      <c r="D19" s="2"/>
      <c r="E19" s="2"/>
      <c r="F19" s="2"/>
      <c r="G19" s="2"/>
      <c r="H19" s="2"/>
      <c r="I19" s="2"/>
    </row>
    <row r="20" spans="1:13" x14ac:dyDescent="0.2">
      <c r="A20" s="2"/>
      <c r="B20" s="2" t="s">
        <v>15</v>
      </c>
      <c r="C20" s="2"/>
      <c r="D20" s="2"/>
      <c r="E20" s="2"/>
      <c r="F20" s="2"/>
      <c r="G20" s="2"/>
      <c r="H20" s="2"/>
      <c r="I20" s="2"/>
    </row>
    <row r="21" spans="1:13" x14ac:dyDescent="0.2">
      <c r="A21" s="2"/>
      <c r="B21" s="2" t="s">
        <v>16</v>
      </c>
      <c r="C21" s="2"/>
      <c r="D21" s="2"/>
      <c r="E21" s="2"/>
      <c r="F21" s="2"/>
      <c r="G21" s="2"/>
      <c r="H21" s="2"/>
      <c r="I21" s="2"/>
    </row>
    <row r="22" spans="1:13" x14ac:dyDescent="0.2">
      <c r="A22" s="2"/>
      <c r="B22" s="2"/>
      <c r="C22" s="2"/>
      <c r="D22" s="2"/>
      <c r="E22" s="2"/>
      <c r="F22" s="2"/>
      <c r="G22" s="2"/>
      <c r="H22" s="2"/>
      <c r="I22" s="2"/>
    </row>
    <row r="23" spans="1:13" x14ac:dyDescent="0.2">
      <c r="A23" s="2"/>
      <c r="B23" s="2" t="s">
        <v>17</v>
      </c>
      <c r="C23" s="2"/>
      <c r="D23" s="2"/>
      <c r="E23" s="2"/>
      <c r="F23" s="2"/>
      <c r="G23" s="2"/>
      <c r="H23" s="2"/>
      <c r="I23" s="2"/>
    </row>
    <row r="24" spans="1:13" x14ac:dyDescent="0.2">
      <c r="A24" s="2"/>
      <c r="B24" s="2" t="s">
        <v>18</v>
      </c>
      <c r="C24" s="2"/>
      <c r="D24" s="2"/>
      <c r="E24" s="2"/>
      <c r="F24" s="2"/>
      <c r="G24" s="2"/>
      <c r="H24" s="2"/>
      <c r="I24" s="2"/>
    </row>
    <row r="25" spans="1:13" x14ac:dyDescent="0.2">
      <c r="A25" s="2"/>
      <c r="B25" s="2" t="s">
        <v>105</v>
      </c>
      <c r="C25" s="2"/>
      <c r="D25" s="2"/>
      <c r="E25" s="2"/>
      <c r="F25" s="2"/>
      <c r="G25" s="2"/>
      <c r="H25" s="2"/>
      <c r="I25" s="2"/>
    </row>
    <row r="26" spans="1:13" x14ac:dyDescent="0.2">
      <c r="A26" s="2"/>
      <c r="B26" s="2" t="s">
        <v>19</v>
      </c>
      <c r="C26" s="2"/>
      <c r="D26" s="2"/>
      <c r="E26" s="2"/>
      <c r="F26" s="2"/>
      <c r="G26" s="2"/>
      <c r="H26" s="4"/>
      <c r="I26" s="2"/>
    </row>
    <row r="27" spans="1:13" x14ac:dyDescent="0.2">
      <c r="A27" s="2"/>
      <c r="B27" s="2" t="s">
        <v>20</v>
      </c>
      <c r="C27" s="2"/>
      <c r="D27" s="2"/>
      <c r="E27" s="2"/>
      <c r="F27" s="2"/>
      <c r="G27" s="2"/>
      <c r="H27" s="4"/>
      <c r="I27" s="2"/>
    </row>
    <row r="28" spans="1:13" x14ac:dyDescent="0.2">
      <c r="A28" s="2"/>
      <c r="B28" s="2"/>
      <c r="C28" s="2"/>
      <c r="D28" s="2"/>
      <c r="E28" s="2"/>
      <c r="F28" s="2"/>
      <c r="G28" s="2"/>
      <c r="H28" s="4"/>
      <c r="I28" s="2"/>
    </row>
    <row r="29" spans="1:13" x14ac:dyDescent="0.2">
      <c r="A29" s="2"/>
      <c r="B29" s="5" t="s">
        <v>21</v>
      </c>
      <c r="C29" s="2"/>
      <c r="D29" s="2"/>
      <c r="E29" s="2"/>
      <c r="F29" s="2"/>
      <c r="G29" s="2"/>
      <c r="H29" s="2"/>
      <c r="I29" s="2"/>
    </row>
    <row r="30" spans="1:13" x14ac:dyDescent="0.2">
      <c r="A30" s="2"/>
      <c r="B30" s="91" t="s">
        <v>297</v>
      </c>
      <c r="C30" s="91"/>
      <c r="D30" s="91"/>
      <c r="E30" s="91"/>
      <c r="F30" s="91"/>
      <c r="G30" s="91"/>
      <c r="H30" s="91"/>
      <c r="I30" s="91"/>
      <c r="J30" s="91"/>
      <c r="K30" s="91"/>
      <c r="L30" s="32"/>
      <c r="M30" s="11"/>
    </row>
    <row r="31" spans="1:13" x14ac:dyDescent="0.2">
      <c r="A31" s="2"/>
      <c r="B31" s="91"/>
      <c r="C31" s="91"/>
      <c r="D31" s="91"/>
      <c r="E31" s="91"/>
      <c r="F31" s="91"/>
      <c r="G31" s="91"/>
      <c r="H31" s="91"/>
      <c r="I31" s="91"/>
      <c r="J31" s="91"/>
      <c r="K31" s="91"/>
      <c r="L31" s="32"/>
      <c r="M31" s="11"/>
    </row>
    <row r="32" spans="1:13" x14ac:dyDescent="0.2">
      <c r="A32" s="2"/>
      <c r="B32" s="91"/>
      <c r="C32" s="91"/>
      <c r="D32" s="91"/>
      <c r="E32" s="91"/>
      <c r="F32" s="91"/>
      <c r="G32" s="91"/>
      <c r="H32" s="91"/>
      <c r="I32" s="91"/>
      <c r="J32" s="91"/>
      <c r="K32" s="91"/>
      <c r="L32" s="7"/>
    </row>
    <row r="33" spans="1:12" x14ac:dyDescent="0.2">
      <c r="A33" s="2"/>
      <c r="B33" s="91"/>
      <c r="C33" s="91"/>
      <c r="D33" s="91"/>
      <c r="E33" s="91"/>
      <c r="F33" s="91"/>
      <c r="G33" s="91"/>
      <c r="H33" s="91"/>
      <c r="I33" s="91"/>
      <c r="J33" s="91"/>
      <c r="K33" s="91"/>
      <c r="L33" s="7"/>
    </row>
    <row r="34" spans="1:12" x14ac:dyDescent="0.2">
      <c r="A34" s="2"/>
      <c r="B34" s="91"/>
      <c r="C34" s="91"/>
      <c r="D34" s="91"/>
      <c r="E34" s="91"/>
      <c r="F34" s="91"/>
      <c r="G34" s="91"/>
      <c r="H34" s="91"/>
      <c r="I34" s="91"/>
      <c r="J34" s="91"/>
      <c r="K34" s="91"/>
      <c r="L34" s="7"/>
    </row>
    <row r="35" spans="1:12" x14ac:dyDescent="0.2">
      <c r="A35" s="2"/>
      <c r="B35" s="91"/>
      <c r="C35" s="91"/>
      <c r="D35" s="91"/>
      <c r="E35" s="91"/>
      <c r="F35" s="91"/>
      <c r="G35" s="91"/>
      <c r="H35" s="91"/>
      <c r="I35" s="91"/>
      <c r="J35" s="91"/>
      <c r="K35" s="91"/>
      <c r="L35" s="7"/>
    </row>
    <row r="36" spans="1:12" x14ac:dyDescent="0.2">
      <c r="A36" s="2"/>
      <c r="B36" s="91"/>
      <c r="C36" s="91"/>
      <c r="D36" s="91"/>
      <c r="E36" s="91"/>
      <c r="F36" s="91"/>
      <c r="G36" s="91"/>
      <c r="H36" s="91"/>
      <c r="I36" s="91"/>
      <c r="J36" s="91"/>
      <c r="K36" s="91"/>
    </row>
    <row r="37" spans="1:12" ht="15.75" x14ac:dyDescent="0.25">
      <c r="A37" s="2"/>
      <c r="B37" s="22" t="s">
        <v>63</v>
      </c>
      <c r="C37" s="23" t="s">
        <v>64</v>
      </c>
      <c r="D37" s="24"/>
      <c r="E37" s="25"/>
      <c r="F37" s="25"/>
      <c r="G37" s="11"/>
      <c r="H37" s="11"/>
      <c r="I37" s="2"/>
    </row>
  </sheetData>
  <mergeCells count="8">
    <mergeCell ref="A1:M1"/>
    <mergeCell ref="A6:N6"/>
    <mergeCell ref="B30:K36"/>
    <mergeCell ref="A2:M2"/>
    <mergeCell ref="A3:M3"/>
    <mergeCell ref="A4:M4"/>
    <mergeCell ref="A5:M5"/>
    <mergeCell ref="A7:I7"/>
  </mergeCells>
  <phoneticPr fontId="0" type="noConversion"/>
  <pageMargins left="0.75" right="0.75" top="1" bottom="1" header="0.5" footer="0.5"/>
  <pageSetup scale="76" orientation="portrait" r:id="rId1"/>
  <headerFooter alignWithMargins="0">
    <oddFooter>&amp;CP-&amp;P+1.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5C31-1DA8-44FC-B5BD-86C5650C2432}">
  <sheetPr>
    <pageSetUpPr fitToPage="1"/>
  </sheetPr>
  <dimension ref="A1:N131"/>
  <sheetViews>
    <sheetView tabSelected="1" zoomScaleNormal="100" zoomScaleSheetLayoutView="100" workbookViewId="0">
      <selection activeCell="A168" sqref="A168"/>
    </sheetView>
  </sheetViews>
  <sheetFormatPr defaultRowHeight="15" x14ac:dyDescent="0.2"/>
  <cols>
    <col min="1" max="1" width="14.85546875" style="29" customWidth="1"/>
    <col min="2" max="2" width="20" style="29" customWidth="1"/>
    <col min="3" max="3" width="91" style="29" bestFit="1" customWidth="1"/>
    <col min="4" max="4" width="10.140625" style="29" customWidth="1"/>
    <col min="5" max="5" width="14.42578125" style="52" customWidth="1"/>
    <col min="6" max="6" width="18.85546875" style="29" customWidth="1"/>
    <col min="7" max="7" width="28" style="29" customWidth="1"/>
    <col min="8" max="8" width="9.140625" style="29"/>
    <col min="9" max="9" width="9.140625" style="29" customWidth="1"/>
    <col min="10" max="16384" width="9.140625" style="29"/>
  </cols>
  <sheetData>
    <row r="1" spans="1:14" ht="18" x14ac:dyDescent="0.2">
      <c r="A1" s="99" t="s">
        <v>296</v>
      </c>
      <c r="B1" s="100"/>
      <c r="C1" s="100"/>
      <c r="D1" s="100"/>
      <c r="E1" s="100"/>
      <c r="F1" s="100"/>
      <c r="G1" s="100"/>
    </row>
    <row r="2" spans="1:14" ht="18.75" customHeight="1" x14ac:dyDescent="0.2">
      <c r="A2" s="83" t="str">
        <f>INSTRUCTIONS!A2</f>
        <v>PROJECT NOs: 2036D0001Z, 2036D0006Z, &amp; TWUA-W 23-13</v>
      </c>
      <c r="B2" s="84"/>
      <c r="C2" s="84"/>
      <c r="D2" s="84"/>
      <c r="E2" s="84"/>
      <c r="F2" s="84"/>
      <c r="G2" s="84"/>
      <c r="H2" s="41"/>
      <c r="I2" s="41"/>
      <c r="J2" s="41"/>
      <c r="K2" s="41"/>
      <c r="L2" s="41"/>
      <c r="M2" s="41"/>
      <c r="N2" s="41"/>
    </row>
    <row r="3" spans="1:14" ht="15.75" x14ac:dyDescent="0.2">
      <c r="A3" s="83" t="str">
        <f>INSTRUCTIONS!A3</f>
        <v>ARTERIAL STREET RECONSTRUCTION</v>
      </c>
      <c r="B3" s="84"/>
      <c r="C3" s="84"/>
      <c r="D3" s="84"/>
      <c r="E3" s="84"/>
      <c r="F3" s="84"/>
      <c r="G3" s="84"/>
      <c r="H3" s="41"/>
      <c r="I3" s="41"/>
      <c r="J3" s="41"/>
      <c r="K3" s="41"/>
      <c r="L3" s="41"/>
      <c r="M3" s="41"/>
      <c r="N3" s="41"/>
    </row>
    <row r="4" spans="1:14" ht="15" customHeight="1" x14ac:dyDescent="0.2">
      <c r="A4" s="85" t="str">
        <f>INSTRUCTIONS!A4</f>
        <v>E. 4TH ST. FROM S. DETROIT AVE. TO S. LANSING AVE &amp; S. LANSING AVE FROM E. 4TH ST. TO E. 2ND ST.</v>
      </c>
      <c r="B4" s="86"/>
      <c r="C4" s="86"/>
      <c r="D4" s="86"/>
      <c r="E4" s="86"/>
      <c r="F4" s="86"/>
      <c r="G4" s="86"/>
      <c r="H4" s="40"/>
      <c r="I4" s="40"/>
      <c r="J4" s="40"/>
      <c r="K4" s="40"/>
      <c r="L4" s="40"/>
      <c r="M4" s="40"/>
      <c r="N4" s="40"/>
    </row>
    <row r="5" spans="1:14" ht="15" customHeight="1" x14ac:dyDescent="0.2">
      <c r="A5" s="85"/>
      <c r="B5" s="86"/>
      <c r="C5" s="86"/>
      <c r="D5" s="86"/>
      <c r="E5" s="86"/>
      <c r="F5" s="86"/>
      <c r="G5" s="86"/>
      <c r="H5" s="44"/>
      <c r="I5" s="44"/>
      <c r="J5" s="44"/>
      <c r="K5" s="44"/>
      <c r="L5" s="44"/>
      <c r="M5" s="44"/>
      <c r="N5" s="44"/>
    </row>
    <row r="6" spans="1:14" ht="15.75" x14ac:dyDescent="0.2">
      <c r="A6" s="83"/>
      <c r="B6" s="84"/>
      <c r="C6" s="84"/>
      <c r="D6" s="84"/>
      <c r="E6" s="84"/>
      <c r="F6" s="84"/>
      <c r="G6" s="84"/>
      <c r="H6" s="41"/>
      <c r="I6" s="41"/>
      <c r="J6" s="41"/>
      <c r="K6" s="41"/>
      <c r="L6" s="41"/>
      <c r="M6" s="41"/>
      <c r="N6" s="41"/>
    </row>
    <row r="7" spans="1:14" ht="16.5" thickBot="1" x14ac:dyDescent="0.25">
      <c r="A7" s="83"/>
      <c r="B7" s="83"/>
      <c r="C7" s="83"/>
      <c r="D7" s="83"/>
      <c r="E7" s="83"/>
      <c r="F7" s="83"/>
      <c r="G7" s="83"/>
      <c r="H7" s="38"/>
      <c r="I7" s="38"/>
      <c r="J7" s="38"/>
      <c r="K7" s="38"/>
      <c r="L7" s="38"/>
      <c r="M7" s="38"/>
      <c r="N7" s="38"/>
    </row>
    <row r="8" spans="1:14" ht="44.25" customHeight="1" thickBot="1" x14ac:dyDescent="0.3">
      <c r="A8" s="78" t="s">
        <v>290</v>
      </c>
      <c r="B8" s="78" t="s">
        <v>291</v>
      </c>
      <c r="C8" s="78" t="s">
        <v>292</v>
      </c>
      <c r="D8" s="78" t="s">
        <v>3</v>
      </c>
      <c r="E8" s="79" t="s">
        <v>293</v>
      </c>
      <c r="F8" s="33" t="s">
        <v>98</v>
      </c>
      <c r="G8" s="78" t="s">
        <v>294</v>
      </c>
    </row>
    <row r="9" spans="1:14" ht="16.5" thickBot="1" x14ac:dyDescent="0.3">
      <c r="A9" s="101" t="s">
        <v>116</v>
      </c>
      <c r="B9" s="102"/>
      <c r="C9" s="102"/>
      <c r="D9" s="102"/>
      <c r="E9" s="102"/>
      <c r="F9" s="102"/>
      <c r="G9" s="103"/>
    </row>
    <row r="10" spans="1:14" x14ac:dyDescent="0.2">
      <c r="A10" s="47">
        <v>1</v>
      </c>
      <c r="B10" s="47" t="s">
        <v>67</v>
      </c>
      <c r="C10" s="45" t="s">
        <v>121</v>
      </c>
      <c r="D10" s="47" t="s">
        <v>90</v>
      </c>
      <c r="E10" s="50">
        <v>5281</v>
      </c>
      <c r="F10" s="68"/>
      <c r="G10" s="69">
        <f>E10*F10</f>
        <v>0</v>
      </c>
    </row>
    <row r="11" spans="1:14" x14ac:dyDescent="0.2">
      <c r="A11" s="37">
        <v>2</v>
      </c>
      <c r="B11" s="37">
        <v>220</v>
      </c>
      <c r="C11" s="70" t="s">
        <v>68</v>
      </c>
      <c r="D11" s="37" t="s">
        <v>122</v>
      </c>
      <c r="E11" s="71">
        <v>1</v>
      </c>
      <c r="F11" s="72"/>
      <c r="G11" s="73">
        <f t="shared" ref="G11:G74" si="0">E11*F11</f>
        <v>0</v>
      </c>
    </row>
    <row r="12" spans="1:14" x14ac:dyDescent="0.2">
      <c r="A12" s="37">
        <v>3</v>
      </c>
      <c r="B12" s="37" t="s">
        <v>69</v>
      </c>
      <c r="C12" s="70" t="s">
        <v>70</v>
      </c>
      <c r="D12" s="37" t="s">
        <v>93</v>
      </c>
      <c r="E12" s="71">
        <v>925</v>
      </c>
      <c r="F12" s="72"/>
      <c r="G12" s="73">
        <f t="shared" si="0"/>
        <v>0</v>
      </c>
    </row>
    <row r="13" spans="1:14" x14ac:dyDescent="0.2">
      <c r="A13" s="37">
        <v>4</v>
      </c>
      <c r="B13" s="37" t="s">
        <v>71</v>
      </c>
      <c r="C13" s="70" t="s">
        <v>123</v>
      </c>
      <c r="D13" s="37" t="s">
        <v>90</v>
      </c>
      <c r="E13" s="71">
        <v>5281</v>
      </c>
      <c r="F13" s="73"/>
      <c r="G13" s="73">
        <f t="shared" si="0"/>
        <v>0</v>
      </c>
    </row>
    <row r="14" spans="1:14" x14ac:dyDescent="0.2">
      <c r="A14" s="37">
        <v>5</v>
      </c>
      <c r="B14" s="37" t="s">
        <v>106</v>
      </c>
      <c r="C14" s="70" t="s">
        <v>124</v>
      </c>
      <c r="D14" s="37" t="s">
        <v>93</v>
      </c>
      <c r="E14" s="71">
        <v>15315</v>
      </c>
      <c r="F14" s="72"/>
      <c r="G14" s="73">
        <f t="shared" si="0"/>
        <v>0</v>
      </c>
    </row>
    <row r="15" spans="1:14" x14ac:dyDescent="0.2">
      <c r="A15" s="37">
        <v>6</v>
      </c>
      <c r="B15" s="37">
        <v>325</v>
      </c>
      <c r="C15" s="70" t="s">
        <v>72</v>
      </c>
      <c r="D15" s="37" t="s">
        <v>93</v>
      </c>
      <c r="E15" s="71">
        <v>17014</v>
      </c>
      <c r="F15" s="72"/>
      <c r="G15" s="73">
        <f t="shared" si="0"/>
        <v>0</v>
      </c>
    </row>
    <row r="16" spans="1:14" x14ac:dyDescent="0.2">
      <c r="A16" s="37">
        <v>7</v>
      </c>
      <c r="B16" s="37">
        <v>412</v>
      </c>
      <c r="C16" s="70" t="s">
        <v>125</v>
      </c>
      <c r="D16" s="37" t="s">
        <v>93</v>
      </c>
      <c r="E16" s="71">
        <v>250</v>
      </c>
      <c r="F16" s="72"/>
      <c r="G16" s="73">
        <f t="shared" si="0"/>
        <v>0</v>
      </c>
    </row>
    <row r="17" spans="1:7" x14ac:dyDescent="0.2">
      <c r="A17" s="37">
        <v>8</v>
      </c>
      <c r="B17" s="37" t="s">
        <v>126</v>
      </c>
      <c r="C17" s="70" t="s">
        <v>127</v>
      </c>
      <c r="D17" s="37" t="s">
        <v>93</v>
      </c>
      <c r="E17" s="71">
        <v>14342</v>
      </c>
      <c r="F17" s="72"/>
      <c r="G17" s="73">
        <f t="shared" si="0"/>
        <v>0</v>
      </c>
    </row>
    <row r="18" spans="1:7" x14ac:dyDescent="0.2">
      <c r="A18" s="37">
        <v>9</v>
      </c>
      <c r="B18" s="37" t="s">
        <v>128</v>
      </c>
      <c r="C18" s="70" t="s">
        <v>129</v>
      </c>
      <c r="D18" s="37" t="s">
        <v>90</v>
      </c>
      <c r="E18" s="71">
        <v>3586</v>
      </c>
      <c r="F18" s="72"/>
      <c r="G18" s="73">
        <f t="shared" si="0"/>
        <v>0</v>
      </c>
    </row>
    <row r="19" spans="1:7" x14ac:dyDescent="0.2">
      <c r="A19" s="37">
        <v>10</v>
      </c>
      <c r="B19" s="37" t="s">
        <v>130</v>
      </c>
      <c r="C19" s="70" t="s">
        <v>131</v>
      </c>
      <c r="D19" s="37" t="s">
        <v>132</v>
      </c>
      <c r="E19" s="71">
        <v>3586</v>
      </c>
      <c r="F19" s="72"/>
      <c r="G19" s="73">
        <f t="shared" si="0"/>
        <v>0</v>
      </c>
    </row>
    <row r="20" spans="1:7" x14ac:dyDescent="0.2">
      <c r="A20" s="37">
        <v>11</v>
      </c>
      <c r="B20" s="37">
        <v>609</v>
      </c>
      <c r="C20" s="70" t="s">
        <v>133</v>
      </c>
      <c r="D20" s="37" t="s">
        <v>91</v>
      </c>
      <c r="E20" s="71">
        <v>9</v>
      </c>
      <c r="F20" s="74"/>
      <c r="G20" s="73">
        <f t="shared" si="0"/>
        <v>0</v>
      </c>
    </row>
    <row r="21" spans="1:7" x14ac:dyDescent="0.2">
      <c r="A21" s="37">
        <v>12</v>
      </c>
      <c r="B21" s="37" t="s">
        <v>134</v>
      </c>
      <c r="C21" s="70" t="s">
        <v>135</v>
      </c>
      <c r="D21" s="37" t="s">
        <v>92</v>
      </c>
      <c r="E21" s="71">
        <v>2765</v>
      </c>
      <c r="F21" s="72"/>
      <c r="G21" s="73">
        <f t="shared" si="0"/>
        <v>0</v>
      </c>
    </row>
    <row r="22" spans="1:7" x14ac:dyDescent="0.2">
      <c r="A22" s="37">
        <v>13</v>
      </c>
      <c r="B22" s="37" t="s">
        <v>136</v>
      </c>
      <c r="C22" s="70" t="s">
        <v>137</v>
      </c>
      <c r="D22" s="37" t="s">
        <v>93</v>
      </c>
      <c r="E22" s="71">
        <v>1825</v>
      </c>
      <c r="F22" s="72"/>
      <c r="G22" s="73">
        <f t="shared" si="0"/>
        <v>0</v>
      </c>
    </row>
    <row r="23" spans="1:7" x14ac:dyDescent="0.2">
      <c r="A23" s="37">
        <v>14</v>
      </c>
      <c r="B23" s="37" t="s">
        <v>138</v>
      </c>
      <c r="C23" s="70" t="s">
        <v>139</v>
      </c>
      <c r="D23" s="37" t="s">
        <v>93</v>
      </c>
      <c r="E23" s="71">
        <v>760</v>
      </c>
      <c r="F23" s="72"/>
      <c r="G23" s="73">
        <f t="shared" si="0"/>
        <v>0</v>
      </c>
    </row>
    <row r="24" spans="1:7" x14ac:dyDescent="0.2">
      <c r="A24" s="37">
        <v>15</v>
      </c>
      <c r="B24" s="37" t="s">
        <v>140</v>
      </c>
      <c r="C24" s="70" t="s">
        <v>141</v>
      </c>
      <c r="D24" s="37" t="s">
        <v>94</v>
      </c>
      <c r="E24" s="71">
        <v>178</v>
      </c>
      <c r="F24" s="72"/>
      <c r="G24" s="73">
        <f t="shared" si="0"/>
        <v>0</v>
      </c>
    </row>
    <row r="25" spans="1:7" x14ac:dyDescent="0.2">
      <c r="A25" s="37">
        <v>16</v>
      </c>
      <c r="B25" s="37" t="s">
        <v>108</v>
      </c>
      <c r="C25" s="70" t="s">
        <v>142</v>
      </c>
      <c r="D25" s="37" t="s">
        <v>91</v>
      </c>
      <c r="E25" s="71">
        <v>1</v>
      </c>
      <c r="F25" s="72"/>
      <c r="G25" s="73">
        <f t="shared" si="0"/>
        <v>0</v>
      </c>
    </row>
    <row r="26" spans="1:7" x14ac:dyDescent="0.2">
      <c r="A26" s="37">
        <v>17</v>
      </c>
      <c r="B26" s="37" t="s">
        <v>143</v>
      </c>
      <c r="C26" s="70" t="s">
        <v>144</v>
      </c>
      <c r="D26" s="37" t="s">
        <v>91</v>
      </c>
      <c r="E26" s="71">
        <v>5</v>
      </c>
      <c r="F26" s="72"/>
      <c r="G26" s="73">
        <f t="shared" si="0"/>
        <v>0</v>
      </c>
    </row>
    <row r="27" spans="1:7" x14ac:dyDescent="0.2">
      <c r="A27" s="37">
        <v>18</v>
      </c>
      <c r="B27" s="37" t="s">
        <v>109</v>
      </c>
      <c r="C27" s="70" t="s">
        <v>145</v>
      </c>
      <c r="D27" s="37" t="s">
        <v>92</v>
      </c>
      <c r="E27" s="71">
        <v>28</v>
      </c>
      <c r="F27" s="72"/>
      <c r="G27" s="73">
        <f t="shared" si="0"/>
        <v>0</v>
      </c>
    </row>
    <row r="28" spans="1:7" x14ac:dyDescent="0.2">
      <c r="A28" s="37">
        <v>19</v>
      </c>
      <c r="B28" s="37" t="s">
        <v>109</v>
      </c>
      <c r="C28" s="70" t="s">
        <v>146</v>
      </c>
      <c r="D28" s="37" t="s">
        <v>92</v>
      </c>
      <c r="E28" s="71">
        <v>90</v>
      </c>
      <c r="F28" s="72"/>
      <c r="G28" s="73">
        <f t="shared" si="0"/>
        <v>0</v>
      </c>
    </row>
    <row r="29" spans="1:7" x14ac:dyDescent="0.2">
      <c r="A29" s="37">
        <v>20</v>
      </c>
      <c r="B29" s="37" t="s">
        <v>147</v>
      </c>
      <c r="C29" s="70" t="s">
        <v>148</v>
      </c>
      <c r="D29" s="37" t="s">
        <v>91</v>
      </c>
      <c r="E29" s="71">
        <v>25</v>
      </c>
      <c r="F29" s="72"/>
      <c r="G29" s="73">
        <f t="shared" si="0"/>
        <v>0</v>
      </c>
    </row>
    <row r="30" spans="1:7" x14ac:dyDescent="0.2">
      <c r="A30" s="37">
        <v>21</v>
      </c>
      <c r="B30" s="37" t="s">
        <v>149</v>
      </c>
      <c r="C30" s="70" t="s">
        <v>150</v>
      </c>
      <c r="D30" s="37" t="s">
        <v>91</v>
      </c>
      <c r="E30" s="71">
        <v>8</v>
      </c>
      <c r="F30" s="72"/>
      <c r="G30" s="73">
        <f t="shared" si="0"/>
        <v>0</v>
      </c>
    </row>
    <row r="31" spans="1:7" x14ac:dyDescent="0.2">
      <c r="A31" s="37">
        <v>22</v>
      </c>
      <c r="B31" s="37" t="s">
        <v>73</v>
      </c>
      <c r="C31" s="70" t="s">
        <v>151</v>
      </c>
      <c r="D31" s="37" t="s">
        <v>91</v>
      </c>
      <c r="E31" s="71">
        <v>5</v>
      </c>
      <c r="F31" s="72"/>
      <c r="G31" s="73">
        <f t="shared" si="0"/>
        <v>0</v>
      </c>
    </row>
    <row r="32" spans="1:7" x14ac:dyDescent="0.2">
      <c r="A32" s="37">
        <v>23</v>
      </c>
      <c r="B32" s="37" t="s">
        <v>74</v>
      </c>
      <c r="C32" s="70" t="s">
        <v>152</v>
      </c>
      <c r="D32" s="37" t="s">
        <v>93</v>
      </c>
      <c r="E32" s="71">
        <v>14958</v>
      </c>
      <c r="F32" s="72"/>
      <c r="G32" s="73">
        <f t="shared" si="0"/>
        <v>0</v>
      </c>
    </row>
    <row r="33" spans="1:7" x14ac:dyDescent="0.2">
      <c r="A33" s="37">
        <v>24</v>
      </c>
      <c r="B33" s="37" t="s">
        <v>74</v>
      </c>
      <c r="C33" s="70" t="s">
        <v>153</v>
      </c>
      <c r="D33" s="37" t="s">
        <v>93</v>
      </c>
      <c r="E33" s="71">
        <v>773</v>
      </c>
      <c r="F33" s="72"/>
      <c r="G33" s="73">
        <f t="shared" si="0"/>
        <v>0</v>
      </c>
    </row>
    <row r="34" spans="1:7" x14ac:dyDescent="0.2">
      <c r="A34" s="37">
        <v>25</v>
      </c>
      <c r="B34" s="37" t="s">
        <v>74</v>
      </c>
      <c r="C34" s="70" t="s">
        <v>154</v>
      </c>
      <c r="D34" s="37" t="s">
        <v>92</v>
      </c>
      <c r="E34" s="71">
        <v>2543</v>
      </c>
      <c r="F34" s="72"/>
      <c r="G34" s="73">
        <f t="shared" si="0"/>
        <v>0</v>
      </c>
    </row>
    <row r="35" spans="1:7" x14ac:dyDescent="0.2">
      <c r="A35" s="37">
        <v>26</v>
      </c>
      <c r="B35" s="37" t="s">
        <v>74</v>
      </c>
      <c r="C35" s="70" t="s">
        <v>155</v>
      </c>
      <c r="D35" s="37" t="s">
        <v>93</v>
      </c>
      <c r="E35" s="71">
        <v>1789</v>
      </c>
      <c r="F35" s="72"/>
      <c r="G35" s="73">
        <f t="shared" si="0"/>
        <v>0</v>
      </c>
    </row>
    <row r="36" spans="1:7" x14ac:dyDescent="0.2">
      <c r="A36" s="37">
        <v>27</v>
      </c>
      <c r="B36" s="37" t="s">
        <v>74</v>
      </c>
      <c r="C36" s="70" t="s">
        <v>156</v>
      </c>
      <c r="D36" s="37" t="s">
        <v>91</v>
      </c>
      <c r="E36" s="71">
        <v>10</v>
      </c>
      <c r="F36" s="72"/>
      <c r="G36" s="73">
        <f t="shared" si="0"/>
        <v>0</v>
      </c>
    </row>
    <row r="37" spans="1:7" x14ac:dyDescent="0.2">
      <c r="A37" s="37">
        <v>28</v>
      </c>
      <c r="B37" s="37" t="s">
        <v>74</v>
      </c>
      <c r="C37" s="70" t="s">
        <v>157</v>
      </c>
      <c r="D37" s="37" t="s">
        <v>92</v>
      </c>
      <c r="E37" s="71">
        <v>159</v>
      </c>
      <c r="F37" s="72"/>
      <c r="G37" s="73">
        <f t="shared" si="0"/>
        <v>0</v>
      </c>
    </row>
    <row r="38" spans="1:7" x14ac:dyDescent="0.2">
      <c r="A38" s="37">
        <v>29</v>
      </c>
      <c r="B38" s="37" t="s">
        <v>74</v>
      </c>
      <c r="C38" s="70" t="s">
        <v>158</v>
      </c>
      <c r="D38" s="37" t="s">
        <v>91</v>
      </c>
      <c r="E38" s="71">
        <v>5</v>
      </c>
      <c r="F38" s="72"/>
      <c r="G38" s="73">
        <f t="shared" si="0"/>
        <v>0</v>
      </c>
    </row>
    <row r="39" spans="1:7" x14ac:dyDescent="0.2">
      <c r="A39" s="37">
        <v>30</v>
      </c>
      <c r="B39" s="37" t="s">
        <v>74</v>
      </c>
      <c r="C39" s="70" t="s">
        <v>159</v>
      </c>
      <c r="D39" s="37" t="s">
        <v>91</v>
      </c>
      <c r="E39" s="71">
        <v>1</v>
      </c>
      <c r="F39" s="72"/>
      <c r="G39" s="73">
        <f t="shared" si="0"/>
        <v>0</v>
      </c>
    </row>
    <row r="40" spans="1:7" x14ac:dyDescent="0.2">
      <c r="A40" s="37">
        <v>31</v>
      </c>
      <c r="B40" s="37" t="s">
        <v>160</v>
      </c>
      <c r="C40" s="70" t="s">
        <v>161</v>
      </c>
      <c r="D40" s="37" t="s">
        <v>92</v>
      </c>
      <c r="E40" s="71">
        <v>150</v>
      </c>
      <c r="F40" s="72"/>
      <c r="G40" s="73">
        <f t="shared" si="0"/>
        <v>0</v>
      </c>
    </row>
    <row r="41" spans="1:7" x14ac:dyDescent="0.2">
      <c r="A41" s="37">
        <v>32</v>
      </c>
      <c r="B41" s="37">
        <v>641</v>
      </c>
      <c r="C41" s="70" t="s">
        <v>75</v>
      </c>
      <c r="D41" s="37" t="s">
        <v>91</v>
      </c>
      <c r="E41" s="71">
        <v>1</v>
      </c>
      <c r="F41" s="72"/>
      <c r="G41" s="73">
        <f t="shared" si="0"/>
        <v>0</v>
      </c>
    </row>
    <row r="42" spans="1:7" x14ac:dyDescent="0.2">
      <c r="A42" s="37">
        <v>33</v>
      </c>
      <c r="B42" s="37">
        <v>642</v>
      </c>
      <c r="C42" s="70" t="s">
        <v>162</v>
      </c>
      <c r="D42" s="37" t="s">
        <v>91</v>
      </c>
      <c r="E42" s="71">
        <v>1</v>
      </c>
      <c r="F42" s="72"/>
      <c r="G42" s="73">
        <f t="shared" si="0"/>
        <v>0</v>
      </c>
    </row>
    <row r="43" spans="1:7" x14ac:dyDescent="0.2">
      <c r="A43" s="37">
        <v>34</v>
      </c>
      <c r="B43" s="37" t="s">
        <v>163</v>
      </c>
      <c r="C43" s="70" t="s">
        <v>164</v>
      </c>
      <c r="D43" s="37" t="s">
        <v>96</v>
      </c>
      <c r="E43" s="71">
        <v>1</v>
      </c>
      <c r="F43" s="72"/>
      <c r="G43" s="73">
        <f t="shared" si="0"/>
        <v>0</v>
      </c>
    </row>
    <row r="44" spans="1:7" x14ac:dyDescent="0.2">
      <c r="A44" s="37">
        <v>35</v>
      </c>
      <c r="B44" s="37" t="s">
        <v>165</v>
      </c>
      <c r="C44" s="70" t="s">
        <v>166</v>
      </c>
      <c r="D44" s="37" t="s">
        <v>92</v>
      </c>
      <c r="E44" s="71">
        <v>11375</v>
      </c>
      <c r="F44" s="72"/>
      <c r="G44" s="73">
        <f t="shared" si="0"/>
        <v>0</v>
      </c>
    </row>
    <row r="45" spans="1:7" x14ac:dyDescent="0.2">
      <c r="A45" s="37">
        <v>36</v>
      </c>
      <c r="B45" s="37" t="s">
        <v>165</v>
      </c>
      <c r="C45" s="70" t="s">
        <v>167</v>
      </c>
      <c r="D45" s="37" t="s">
        <v>92</v>
      </c>
      <c r="E45" s="71">
        <v>2825</v>
      </c>
      <c r="F45" s="72"/>
      <c r="G45" s="73">
        <f t="shared" si="0"/>
        <v>0</v>
      </c>
    </row>
    <row r="46" spans="1:7" x14ac:dyDescent="0.2">
      <c r="A46" s="37">
        <v>37</v>
      </c>
      <c r="B46" s="37" t="s">
        <v>165</v>
      </c>
      <c r="C46" s="70" t="s">
        <v>168</v>
      </c>
      <c r="D46" s="37" t="s">
        <v>92</v>
      </c>
      <c r="E46" s="71">
        <v>130</v>
      </c>
      <c r="F46" s="72"/>
      <c r="G46" s="73">
        <f t="shared" si="0"/>
        <v>0</v>
      </c>
    </row>
    <row r="47" spans="1:7" x14ac:dyDescent="0.2">
      <c r="A47" s="37">
        <v>38</v>
      </c>
      <c r="B47" s="37" t="s">
        <v>165</v>
      </c>
      <c r="C47" s="70" t="s">
        <v>169</v>
      </c>
      <c r="D47" s="37" t="s">
        <v>92</v>
      </c>
      <c r="E47" s="71">
        <v>1255</v>
      </c>
      <c r="F47" s="72"/>
      <c r="G47" s="73">
        <f t="shared" si="0"/>
        <v>0</v>
      </c>
    </row>
    <row r="48" spans="1:7" x14ac:dyDescent="0.2">
      <c r="A48" s="37">
        <v>39</v>
      </c>
      <c r="B48" s="37" t="s">
        <v>170</v>
      </c>
      <c r="C48" s="70" t="s">
        <v>171</v>
      </c>
      <c r="D48" s="37" t="s">
        <v>91</v>
      </c>
      <c r="E48" s="71">
        <v>43</v>
      </c>
      <c r="F48" s="72"/>
      <c r="G48" s="73">
        <f t="shared" si="0"/>
        <v>0</v>
      </c>
    </row>
    <row r="49" spans="1:9" x14ac:dyDescent="0.2">
      <c r="A49" s="37">
        <v>40</v>
      </c>
      <c r="B49" s="37" t="s">
        <v>172</v>
      </c>
      <c r="C49" s="70" t="s">
        <v>173</v>
      </c>
      <c r="D49" s="37" t="s">
        <v>92</v>
      </c>
      <c r="E49" s="71">
        <v>15000</v>
      </c>
      <c r="F49" s="72"/>
      <c r="G49" s="73">
        <f t="shared" si="0"/>
        <v>0</v>
      </c>
    </row>
    <row r="50" spans="1:9" x14ac:dyDescent="0.2">
      <c r="A50" s="37">
        <v>41</v>
      </c>
      <c r="B50" s="37" t="s">
        <v>76</v>
      </c>
      <c r="C50" s="70" t="s">
        <v>174</v>
      </c>
      <c r="D50" s="37" t="s">
        <v>91</v>
      </c>
      <c r="E50" s="71">
        <v>1000</v>
      </c>
      <c r="F50" s="72"/>
      <c r="G50" s="73">
        <f t="shared" si="0"/>
        <v>0</v>
      </c>
    </row>
    <row r="51" spans="1:9" x14ac:dyDescent="0.2">
      <c r="A51" s="37">
        <v>42</v>
      </c>
      <c r="B51" s="37" t="s">
        <v>175</v>
      </c>
      <c r="C51" s="70" t="s">
        <v>176</v>
      </c>
      <c r="D51" s="37" t="s">
        <v>92</v>
      </c>
      <c r="E51" s="71">
        <v>10000</v>
      </c>
      <c r="F51" s="72"/>
      <c r="G51" s="73">
        <f t="shared" si="0"/>
        <v>0</v>
      </c>
    </row>
    <row r="52" spans="1:9" x14ac:dyDescent="0.2">
      <c r="A52" s="37">
        <v>43</v>
      </c>
      <c r="B52" s="37" t="s">
        <v>177</v>
      </c>
      <c r="C52" s="70" t="s">
        <v>178</v>
      </c>
      <c r="D52" s="37" t="s">
        <v>94</v>
      </c>
      <c r="E52" s="71">
        <v>285</v>
      </c>
      <c r="F52" s="72"/>
      <c r="G52" s="73">
        <f t="shared" si="0"/>
        <v>0</v>
      </c>
    </row>
    <row r="53" spans="1:9" x14ac:dyDescent="0.2">
      <c r="A53" s="37">
        <v>44</v>
      </c>
      <c r="B53" s="37" t="s">
        <v>177</v>
      </c>
      <c r="C53" s="70" t="s">
        <v>179</v>
      </c>
      <c r="D53" s="37" t="s">
        <v>92</v>
      </c>
      <c r="E53" s="71">
        <v>16</v>
      </c>
      <c r="F53" s="72"/>
      <c r="G53" s="73">
        <f t="shared" si="0"/>
        <v>0</v>
      </c>
    </row>
    <row r="54" spans="1:9" x14ac:dyDescent="0.2">
      <c r="A54" s="37">
        <v>45</v>
      </c>
      <c r="B54" s="37" t="s">
        <v>177</v>
      </c>
      <c r="C54" s="70" t="s">
        <v>180</v>
      </c>
      <c r="D54" s="37" t="s">
        <v>92</v>
      </c>
      <c r="E54" s="71">
        <v>459</v>
      </c>
      <c r="F54" s="72"/>
      <c r="G54" s="73">
        <f t="shared" si="0"/>
        <v>0</v>
      </c>
    </row>
    <row r="55" spans="1:9" x14ac:dyDescent="0.2">
      <c r="A55" s="37">
        <v>46</v>
      </c>
      <c r="B55" s="37" t="s">
        <v>177</v>
      </c>
      <c r="C55" s="70" t="s">
        <v>181</v>
      </c>
      <c r="D55" s="37" t="s">
        <v>92</v>
      </c>
      <c r="E55" s="71">
        <v>129</v>
      </c>
      <c r="F55" s="72"/>
      <c r="G55" s="73">
        <f t="shared" si="0"/>
        <v>0</v>
      </c>
    </row>
    <row r="56" spans="1:9" x14ac:dyDescent="0.2">
      <c r="A56" s="37">
        <v>47</v>
      </c>
      <c r="B56" s="37" t="s">
        <v>110</v>
      </c>
      <c r="C56" s="70" t="s">
        <v>111</v>
      </c>
      <c r="D56" s="37" t="s">
        <v>97</v>
      </c>
      <c r="E56" s="71">
        <v>240</v>
      </c>
      <c r="F56" s="72"/>
      <c r="G56" s="73">
        <f t="shared" si="0"/>
        <v>0</v>
      </c>
    </row>
    <row r="57" spans="1:9" x14ac:dyDescent="0.2">
      <c r="A57" s="37">
        <v>48</v>
      </c>
      <c r="B57" s="37" t="s">
        <v>77</v>
      </c>
      <c r="C57" s="70" t="s">
        <v>182</v>
      </c>
      <c r="D57" s="37" t="s">
        <v>97</v>
      </c>
      <c r="E57" s="71">
        <v>1500</v>
      </c>
      <c r="F57" s="72"/>
      <c r="G57" s="73">
        <f t="shared" si="0"/>
        <v>0</v>
      </c>
    </row>
    <row r="58" spans="1:9" x14ac:dyDescent="0.2">
      <c r="A58" s="37">
        <v>49</v>
      </c>
      <c r="B58" s="37" t="s">
        <v>77</v>
      </c>
      <c r="C58" s="70" t="s">
        <v>183</v>
      </c>
      <c r="D58" s="37" t="s">
        <v>97</v>
      </c>
      <c r="E58" s="71">
        <v>3000</v>
      </c>
      <c r="F58" s="72"/>
      <c r="G58" s="73">
        <f t="shared" si="0"/>
        <v>0</v>
      </c>
    </row>
    <row r="59" spans="1:9" x14ac:dyDescent="0.2">
      <c r="A59" s="37">
        <v>50</v>
      </c>
      <c r="B59" s="37" t="s">
        <v>77</v>
      </c>
      <c r="C59" s="70" t="s">
        <v>184</v>
      </c>
      <c r="D59" s="37" t="s">
        <v>97</v>
      </c>
      <c r="E59" s="71">
        <v>3000</v>
      </c>
      <c r="F59" s="72"/>
      <c r="G59" s="73">
        <f t="shared" si="0"/>
        <v>0</v>
      </c>
      <c r="I59" s="42"/>
    </row>
    <row r="60" spans="1:9" x14ac:dyDescent="0.2">
      <c r="A60" s="37">
        <v>51</v>
      </c>
      <c r="B60" s="37" t="s">
        <v>78</v>
      </c>
      <c r="C60" s="70" t="s">
        <v>79</v>
      </c>
      <c r="D60" s="37" t="s">
        <v>97</v>
      </c>
      <c r="E60" s="71">
        <v>3000</v>
      </c>
      <c r="F60" s="72"/>
      <c r="G60" s="73">
        <f t="shared" si="0"/>
        <v>0</v>
      </c>
      <c r="I60" s="42"/>
    </row>
    <row r="61" spans="1:9" x14ac:dyDescent="0.2">
      <c r="A61" s="37">
        <v>52</v>
      </c>
      <c r="B61" s="37" t="s">
        <v>80</v>
      </c>
      <c r="C61" s="70" t="s">
        <v>81</v>
      </c>
      <c r="D61" s="37" t="s">
        <v>97</v>
      </c>
      <c r="E61" s="71">
        <v>9000</v>
      </c>
      <c r="F61" s="72"/>
      <c r="G61" s="73">
        <f t="shared" si="0"/>
        <v>0</v>
      </c>
      <c r="I61" s="42"/>
    </row>
    <row r="62" spans="1:9" x14ac:dyDescent="0.2">
      <c r="A62" s="37">
        <v>53</v>
      </c>
      <c r="B62" s="37" t="s">
        <v>80</v>
      </c>
      <c r="C62" s="70" t="s">
        <v>112</v>
      </c>
      <c r="D62" s="37" t="s">
        <v>97</v>
      </c>
      <c r="E62" s="71">
        <v>10000</v>
      </c>
      <c r="F62" s="74"/>
      <c r="G62" s="73">
        <f t="shared" si="0"/>
        <v>0</v>
      </c>
      <c r="I62" s="42"/>
    </row>
    <row r="63" spans="1:9" x14ac:dyDescent="0.2">
      <c r="A63" s="37">
        <v>54</v>
      </c>
      <c r="B63" s="37" t="s">
        <v>185</v>
      </c>
      <c r="C63" s="70" t="s">
        <v>82</v>
      </c>
      <c r="D63" s="37" t="s">
        <v>97</v>
      </c>
      <c r="E63" s="71">
        <v>10000</v>
      </c>
      <c r="F63" s="72"/>
      <c r="G63" s="73">
        <f t="shared" si="0"/>
        <v>0</v>
      </c>
      <c r="I63" s="42"/>
    </row>
    <row r="64" spans="1:9" x14ac:dyDescent="0.2">
      <c r="A64" s="37">
        <v>55</v>
      </c>
      <c r="B64" s="37" t="s">
        <v>83</v>
      </c>
      <c r="C64" s="70" t="s">
        <v>84</v>
      </c>
      <c r="D64" s="37" t="s">
        <v>97</v>
      </c>
      <c r="E64" s="71">
        <v>10000</v>
      </c>
      <c r="F64" s="72"/>
      <c r="G64" s="73">
        <f t="shared" si="0"/>
        <v>0</v>
      </c>
      <c r="I64" s="42"/>
    </row>
    <row r="65" spans="1:9" x14ac:dyDescent="0.2">
      <c r="A65" s="37">
        <v>56</v>
      </c>
      <c r="B65" s="37" t="s">
        <v>85</v>
      </c>
      <c r="C65" s="70" t="s">
        <v>86</v>
      </c>
      <c r="D65" s="37" t="s">
        <v>97</v>
      </c>
      <c r="E65" s="71">
        <v>300</v>
      </c>
      <c r="F65" s="72"/>
      <c r="G65" s="73">
        <f t="shared" si="0"/>
        <v>0</v>
      </c>
      <c r="I65" s="42"/>
    </row>
    <row r="66" spans="1:9" x14ac:dyDescent="0.2">
      <c r="A66" s="37">
        <v>57</v>
      </c>
      <c r="B66" s="37" t="s">
        <v>113</v>
      </c>
      <c r="C66" s="70" t="s">
        <v>186</v>
      </c>
      <c r="D66" s="37" t="s">
        <v>97</v>
      </c>
      <c r="E66" s="71">
        <v>240</v>
      </c>
      <c r="F66" s="72"/>
      <c r="G66" s="73">
        <f t="shared" si="0"/>
        <v>0</v>
      </c>
      <c r="I66" s="42"/>
    </row>
    <row r="67" spans="1:9" x14ac:dyDescent="0.2">
      <c r="A67" s="37">
        <v>58</v>
      </c>
      <c r="B67" s="37" t="s">
        <v>87</v>
      </c>
      <c r="C67" s="70" t="s">
        <v>187</v>
      </c>
      <c r="D67" s="37" t="s">
        <v>91</v>
      </c>
      <c r="E67" s="71">
        <v>14</v>
      </c>
      <c r="F67" s="72"/>
      <c r="G67" s="73">
        <f t="shared" si="0"/>
        <v>0</v>
      </c>
      <c r="I67" s="42"/>
    </row>
    <row r="68" spans="1:9" x14ac:dyDescent="0.2">
      <c r="A68" s="37">
        <v>59</v>
      </c>
      <c r="B68" s="37" t="s">
        <v>87</v>
      </c>
      <c r="C68" s="70" t="s">
        <v>88</v>
      </c>
      <c r="D68" s="37" t="s">
        <v>91</v>
      </c>
      <c r="E68" s="71">
        <v>2</v>
      </c>
      <c r="F68" s="72"/>
      <c r="G68" s="73">
        <f t="shared" si="0"/>
        <v>0</v>
      </c>
    </row>
    <row r="69" spans="1:9" x14ac:dyDescent="0.2">
      <c r="A69" s="37">
        <v>60</v>
      </c>
      <c r="B69" s="37" t="s">
        <v>87</v>
      </c>
      <c r="C69" s="70" t="s">
        <v>188</v>
      </c>
      <c r="D69" s="37" t="s">
        <v>91</v>
      </c>
      <c r="E69" s="71">
        <v>1</v>
      </c>
      <c r="F69" s="72"/>
      <c r="G69" s="73">
        <f t="shared" si="0"/>
        <v>0</v>
      </c>
    </row>
    <row r="70" spans="1:9" x14ac:dyDescent="0.2">
      <c r="A70" s="37">
        <v>61</v>
      </c>
      <c r="B70" s="37" t="s">
        <v>87</v>
      </c>
      <c r="C70" s="70" t="s">
        <v>89</v>
      </c>
      <c r="D70" s="37" t="s">
        <v>91</v>
      </c>
      <c r="E70" s="71">
        <v>25000</v>
      </c>
      <c r="F70" s="72">
        <v>1</v>
      </c>
      <c r="G70" s="73">
        <f t="shared" si="0"/>
        <v>25000</v>
      </c>
    </row>
    <row r="71" spans="1:9" x14ac:dyDescent="0.2">
      <c r="A71" s="37">
        <v>62</v>
      </c>
      <c r="B71" s="37" t="s">
        <v>87</v>
      </c>
      <c r="C71" s="70" t="s">
        <v>189</v>
      </c>
      <c r="D71" s="37" t="s">
        <v>97</v>
      </c>
      <c r="E71" s="71">
        <v>500</v>
      </c>
      <c r="F71" s="72"/>
      <c r="G71" s="73">
        <f t="shared" si="0"/>
        <v>0</v>
      </c>
    </row>
    <row r="72" spans="1:9" x14ac:dyDescent="0.2">
      <c r="A72" s="37">
        <v>63</v>
      </c>
      <c r="B72" s="37" t="s">
        <v>114</v>
      </c>
      <c r="C72" s="70" t="s">
        <v>115</v>
      </c>
      <c r="D72" s="37" t="s">
        <v>90</v>
      </c>
      <c r="E72" s="71">
        <v>500</v>
      </c>
      <c r="F72" s="72"/>
      <c r="G72" s="73">
        <f t="shared" si="0"/>
        <v>0</v>
      </c>
    </row>
    <row r="73" spans="1:9" x14ac:dyDescent="0.2">
      <c r="A73" s="37">
        <v>64</v>
      </c>
      <c r="B73" s="37" t="s">
        <v>100</v>
      </c>
      <c r="C73" s="70" t="s">
        <v>101</v>
      </c>
      <c r="D73" s="37" t="s">
        <v>122</v>
      </c>
      <c r="E73" s="71">
        <v>1</v>
      </c>
      <c r="F73" s="72"/>
      <c r="G73" s="73">
        <f t="shared" si="0"/>
        <v>0</v>
      </c>
    </row>
    <row r="74" spans="1:9" x14ac:dyDescent="0.2">
      <c r="A74" s="37">
        <v>65</v>
      </c>
      <c r="B74" s="37" t="s">
        <v>107</v>
      </c>
      <c r="C74" s="70" t="s">
        <v>190</v>
      </c>
      <c r="D74" s="37" t="s">
        <v>122</v>
      </c>
      <c r="E74" s="71">
        <v>1</v>
      </c>
      <c r="F74" s="72"/>
      <c r="G74" s="73">
        <f t="shared" si="0"/>
        <v>0</v>
      </c>
    </row>
    <row r="75" spans="1:9" x14ac:dyDescent="0.2">
      <c r="A75" s="37">
        <v>66</v>
      </c>
      <c r="B75" s="37" t="s">
        <v>191</v>
      </c>
      <c r="C75" s="70" t="s">
        <v>192</v>
      </c>
      <c r="D75" s="37" t="s">
        <v>193</v>
      </c>
      <c r="E75" s="71">
        <v>1</v>
      </c>
      <c r="F75" s="72"/>
      <c r="G75" s="73">
        <f t="shared" ref="G75:G77" si="1">E75*F75</f>
        <v>0</v>
      </c>
    </row>
    <row r="76" spans="1:9" x14ac:dyDescent="0.2">
      <c r="A76" s="37">
        <v>67</v>
      </c>
      <c r="B76" s="37" t="s">
        <v>194</v>
      </c>
      <c r="C76" s="70" t="s">
        <v>195</v>
      </c>
      <c r="D76" s="37" t="s">
        <v>91</v>
      </c>
      <c r="E76" s="71">
        <v>1</v>
      </c>
      <c r="F76" s="72"/>
      <c r="G76" s="73">
        <f t="shared" si="1"/>
        <v>0</v>
      </c>
    </row>
    <row r="77" spans="1:9" ht="15.75" thickBot="1" x14ac:dyDescent="0.25">
      <c r="A77" s="48">
        <v>68</v>
      </c>
      <c r="B77" s="48" t="s">
        <v>87</v>
      </c>
      <c r="C77" s="46" t="s">
        <v>196</v>
      </c>
      <c r="D77" s="48" t="s">
        <v>197</v>
      </c>
      <c r="E77" s="51">
        <v>40000</v>
      </c>
      <c r="F77" s="75">
        <v>1</v>
      </c>
      <c r="G77" s="76">
        <f t="shared" si="1"/>
        <v>40000</v>
      </c>
    </row>
    <row r="78" spans="1:9" s="57" customFormat="1" ht="16.5" thickBot="1" x14ac:dyDescent="0.3">
      <c r="A78" s="95" t="s">
        <v>198</v>
      </c>
      <c r="B78" s="95"/>
      <c r="C78" s="95"/>
      <c r="D78" s="95"/>
      <c r="E78" s="95"/>
      <c r="F78" s="95"/>
      <c r="G78" s="67">
        <f>SUM(G10:G77)</f>
        <v>65000</v>
      </c>
    </row>
    <row r="81" spans="1:7" ht="15.75" thickBot="1" x14ac:dyDescent="0.25"/>
    <row r="82" spans="1:7" ht="44.25" customHeight="1" thickBot="1" x14ac:dyDescent="0.3">
      <c r="A82" s="30" t="s">
        <v>0</v>
      </c>
      <c r="B82" s="30" t="s">
        <v>1</v>
      </c>
      <c r="C82" s="30" t="s">
        <v>2</v>
      </c>
      <c r="D82" s="30" t="s">
        <v>3</v>
      </c>
      <c r="E82" s="49" t="s">
        <v>4</v>
      </c>
      <c r="F82" s="33" t="s">
        <v>98</v>
      </c>
      <c r="G82" s="30" t="s">
        <v>5</v>
      </c>
    </row>
    <row r="83" spans="1:7" ht="16.5" thickBot="1" x14ac:dyDescent="0.3">
      <c r="A83" s="96" t="s">
        <v>199</v>
      </c>
      <c r="B83" s="97"/>
      <c r="C83" s="97"/>
      <c r="D83" s="97"/>
      <c r="E83" s="97"/>
      <c r="F83" s="97"/>
      <c r="G83" s="98"/>
    </row>
    <row r="84" spans="1:7" x14ac:dyDescent="0.2">
      <c r="A84" s="58">
        <v>69</v>
      </c>
      <c r="B84" s="58" t="s">
        <v>200</v>
      </c>
      <c r="C84" s="59" t="s">
        <v>201</v>
      </c>
      <c r="D84" s="58" t="s">
        <v>93</v>
      </c>
      <c r="E84" s="60">
        <v>465</v>
      </c>
      <c r="F84" s="61"/>
      <c r="G84" s="61">
        <f>E84*F84</f>
        <v>0</v>
      </c>
    </row>
    <row r="85" spans="1:7" x14ac:dyDescent="0.2">
      <c r="A85" s="62">
        <v>70</v>
      </c>
      <c r="B85" s="62" t="s">
        <v>202</v>
      </c>
      <c r="C85" s="63" t="s">
        <v>203</v>
      </c>
      <c r="D85" s="62" t="s">
        <v>90</v>
      </c>
      <c r="E85" s="64">
        <v>622</v>
      </c>
      <c r="F85" s="65"/>
      <c r="G85" s="65">
        <f t="shared" ref="G85:G129" si="2">E85*F85</f>
        <v>0</v>
      </c>
    </row>
    <row r="86" spans="1:7" x14ac:dyDescent="0.2">
      <c r="A86" s="62">
        <v>71</v>
      </c>
      <c r="B86" s="62" t="s">
        <v>204</v>
      </c>
      <c r="C86" s="63" t="s">
        <v>205</v>
      </c>
      <c r="D86" s="62" t="s">
        <v>91</v>
      </c>
      <c r="E86" s="64">
        <v>1</v>
      </c>
      <c r="F86" s="65"/>
      <c r="G86" s="65">
        <f t="shared" si="2"/>
        <v>0</v>
      </c>
    </row>
    <row r="87" spans="1:7" x14ac:dyDescent="0.2">
      <c r="A87" s="62">
        <v>72</v>
      </c>
      <c r="B87" s="62" t="s">
        <v>206</v>
      </c>
      <c r="C87" s="63" t="s">
        <v>207</v>
      </c>
      <c r="D87" s="62" t="s">
        <v>92</v>
      </c>
      <c r="E87" s="64">
        <v>163</v>
      </c>
      <c r="F87" s="65"/>
      <c r="G87" s="65">
        <f t="shared" si="2"/>
        <v>0</v>
      </c>
    </row>
    <row r="88" spans="1:7" x14ac:dyDescent="0.2">
      <c r="A88" s="62">
        <v>73</v>
      </c>
      <c r="B88" s="62" t="s">
        <v>208</v>
      </c>
      <c r="C88" s="63" t="s">
        <v>209</v>
      </c>
      <c r="D88" s="62" t="s">
        <v>92</v>
      </c>
      <c r="E88" s="64">
        <v>245</v>
      </c>
      <c r="F88" s="65"/>
      <c r="G88" s="65">
        <f t="shared" si="2"/>
        <v>0</v>
      </c>
    </row>
    <row r="89" spans="1:7" x14ac:dyDescent="0.2">
      <c r="A89" s="62">
        <v>74</v>
      </c>
      <c r="B89" s="62" t="s">
        <v>210</v>
      </c>
      <c r="C89" s="63" t="s">
        <v>211</v>
      </c>
      <c r="D89" s="62" t="s">
        <v>92</v>
      </c>
      <c r="E89" s="64">
        <v>143</v>
      </c>
      <c r="F89" s="65"/>
      <c r="G89" s="65">
        <f t="shared" si="2"/>
        <v>0</v>
      </c>
    </row>
    <row r="90" spans="1:7" x14ac:dyDescent="0.2">
      <c r="A90" s="62">
        <v>75</v>
      </c>
      <c r="B90" s="62" t="s">
        <v>212</v>
      </c>
      <c r="C90" s="63" t="s">
        <v>213</v>
      </c>
      <c r="D90" s="62" t="s">
        <v>92</v>
      </c>
      <c r="E90" s="64">
        <v>88</v>
      </c>
      <c r="F90" s="65"/>
      <c r="G90" s="65">
        <f t="shared" si="2"/>
        <v>0</v>
      </c>
    </row>
    <row r="91" spans="1:7" x14ac:dyDescent="0.2">
      <c r="A91" s="62">
        <v>76</v>
      </c>
      <c r="B91" s="62" t="s">
        <v>214</v>
      </c>
      <c r="C91" s="63" t="s">
        <v>215</v>
      </c>
      <c r="D91" s="62" t="s">
        <v>92</v>
      </c>
      <c r="E91" s="64">
        <v>664</v>
      </c>
      <c r="F91" s="65"/>
      <c r="G91" s="65">
        <f t="shared" si="2"/>
        <v>0</v>
      </c>
    </row>
    <row r="92" spans="1:7" x14ac:dyDescent="0.2">
      <c r="A92" s="62">
        <v>77</v>
      </c>
      <c r="B92" s="62" t="s">
        <v>216</v>
      </c>
      <c r="C92" s="63" t="s">
        <v>217</v>
      </c>
      <c r="D92" s="62" t="s">
        <v>92</v>
      </c>
      <c r="E92" s="64">
        <v>89</v>
      </c>
      <c r="F92" s="65"/>
      <c r="G92" s="65">
        <f t="shared" si="2"/>
        <v>0</v>
      </c>
    </row>
    <row r="93" spans="1:7" x14ac:dyDescent="0.2">
      <c r="A93" s="62">
        <v>78</v>
      </c>
      <c r="B93" s="62" t="s">
        <v>218</v>
      </c>
      <c r="C93" s="63" t="s">
        <v>219</v>
      </c>
      <c r="D93" s="62" t="s">
        <v>91</v>
      </c>
      <c r="E93" s="64">
        <v>1</v>
      </c>
      <c r="F93" s="65"/>
      <c r="G93" s="65">
        <f t="shared" si="2"/>
        <v>0</v>
      </c>
    </row>
    <row r="94" spans="1:7" x14ac:dyDescent="0.2">
      <c r="A94" s="62">
        <v>79</v>
      </c>
      <c r="B94" s="62" t="s">
        <v>220</v>
      </c>
      <c r="C94" s="63" t="s">
        <v>221</v>
      </c>
      <c r="D94" s="62" t="s">
        <v>91</v>
      </c>
      <c r="E94" s="64">
        <v>2</v>
      </c>
      <c r="F94" s="65"/>
      <c r="G94" s="65">
        <f t="shared" si="2"/>
        <v>0</v>
      </c>
    </row>
    <row r="95" spans="1:7" x14ac:dyDescent="0.2">
      <c r="A95" s="62">
        <v>80</v>
      </c>
      <c r="B95" s="62" t="s">
        <v>222</v>
      </c>
      <c r="C95" s="63" t="s">
        <v>223</v>
      </c>
      <c r="D95" s="62" t="s">
        <v>91</v>
      </c>
      <c r="E95" s="64">
        <v>8</v>
      </c>
      <c r="F95" s="65"/>
      <c r="G95" s="65">
        <f t="shared" si="2"/>
        <v>0</v>
      </c>
    </row>
    <row r="96" spans="1:7" x14ac:dyDescent="0.2">
      <c r="A96" s="62">
        <v>81</v>
      </c>
      <c r="B96" s="62" t="s">
        <v>224</v>
      </c>
      <c r="C96" s="63" t="s">
        <v>225</v>
      </c>
      <c r="D96" s="62" t="s">
        <v>91</v>
      </c>
      <c r="E96" s="64">
        <v>2</v>
      </c>
      <c r="F96" s="65"/>
      <c r="G96" s="65">
        <f t="shared" si="2"/>
        <v>0</v>
      </c>
    </row>
    <row r="97" spans="1:7" x14ac:dyDescent="0.2">
      <c r="A97" s="62">
        <v>82</v>
      </c>
      <c r="B97" s="62" t="s">
        <v>226</v>
      </c>
      <c r="C97" s="63" t="s">
        <v>227</v>
      </c>
      <c r="D97" s="62" t="s">
        <v>91</v>
      </c>
      <c r="E97" s="64">
        <v>2</v>
      </c>
      <c r="F97" s="65"/>
      <c r="G97" s="65">
        <f t="shared" si="2"/>
        <v>0</v>
      </c>
    </row>
    <row r="98" spans="1:7" x14ac:dyDescent="0.2">
      <c r="A98" s="62">
        <v>83</v>
      </c>
      <c r="B98" s="62" t="s">
        <v>228</v>
      </c>
      <c r="C98" s="63" t="s">
        <v>229</v>
      </c>
      <c r="D98" s="62" t="s">
        <v>91</v>
      </c>
      <c r="E98" s="64">
        <v>2</v>
      </c>
      <c r="F98" s="65"/>
      <c r="G98" s="65">
        <f t="shared" si="2"/>
        <v>0</v>
      </c>
    </row>
    <row r="99" spans="1:7" x14ac:dyDescent="0.2">
      <c r="A99" s="62">
        <v>84</v>
      </c>
      <c r="B99" s="62" t="s">
        <v>230</v>
      </c>
      <c r="C99" s="63" t="s">
        <v>231</v>
      </c>
      <c r="D99" s="62" t="s">
        <v>91</v>
      </c>
      <c r="E99" s="64">
        <v>1</v>
      </c>
      <c r="F99" s="65"/>
      <c r="G99" s="65">
        <f t="shared" si="2"/>
        <v>0</v>
      </c>
    </row>
    <row r="100" spans="1:7" x14ac:dyDescent="0.2">
      <c r="A100" s="62">
        <v>85</v>
      </c>
      <c r="B100" s="62" t="s">
        <v>232</v>
      </c>
      <c r="C100" s="63" t="s">
        <v>233</v>
      </c>
      <c r="D100" s="62" t="s">
        <v>91</v>
      </c>
      <c r="E100" s="64">
        <v>1</v>
      </c>
      <c r="F100" s="65"/>
      <c r="G100" s="65">
        <f t="shared" si="2"/>
        <v>0</v>
      </c>
    </row>
    <row r="101" spans="1:7" x14ac:dyDescent="0.2">
      <c r="A101" s="62">
        <v>86</v>
      </c>
      <c r="B101" s="62" t="s">
        <v>234</v>
      </c>
      <c r="C101" s="63" t="s">
        <v>235</v>
      </c>
      <c r="D101" s="62" t="s">
        <v>91</v>
      </c>
      <c r="E101" s="64">
        <v>3</v>
      </c>
      <c r="F101" s="65"/>
      <c r="G101" s="65">
        <f t="shared" si="2"/>
        <v>0</v>
      </c>
    </row>
    <row r="102" spans="1:7" x14ac:dyDescent="0.2">
      <c r="A102" s="62">
        <v>87</v>
      </c>
      <c r="B102" s="62" t="s">
        <v>236</v>
      </c>
      <c r="C102" s="63" t="s">
        <v>237</v>
      </c>
      <c r="D102" s="62" t="s">
        <v>91</v>
      </c>
      <c r="E102" s="64">
        <v>3</v>
      </c>
      <c r="F102" s="65"/>
      <c r="G102" s="65">
        <f t="shared" si="2"/>
        <v>0</v>
      </c>
    </row>
    <row r="103" spans="1:7" x14ac:dyDescent="0.2">
      <c r="A103" s="62">
        <v>88</v>
      </c>
      <c r="B103" s="62" t="s">
        <v>238</v>
      </c>
      <c r="C103" s="63" t="s">
        <v>239</v>
      </c>
      <c r="D103" s="62" t="s">
        <v>91</v>
      </c>
      <c r="E103" s="64">
        <v>2</v>
      </c>
      <c r="F103" s="65"/>
      <c r="G103" s="65">
        <f t="shared" si="2"/>
        <v>0</v>
      </c>
    </row>
    <row r="104" spans="1:7" x14ac:dyDescent="0.2">
      <c r="A104" s="62">
        <v>89</v>
      </c>
      <c r="B104" s="62" t="s">
        <v>240</v>
      </c>
      <c r="C104" s="63" t="s">
        <v>241</v>
      </c>
      <c r="D104" s="62" t="s">
        <v>91</v>
      </c>
      <c r="E104" s="64">
        <v>2</v>
      </c>
      <c r="F104" s="65"/>
      <c r="G104" s="65">
        <f t="shared" si="2"/>
        <v>0</v>
      </c>
    </row>
    <row r="105" spans="1:7" x14ac:dyDescent="0.2">
      <c r="A105" s="62">
        <v>90</v>
      </c>
      <c r="B105" s="62" t="s">
        <v>242</v>
      </c>
      <c r="C105" s="63" t="s">
        <v>243</v>
      </c>
      <c r="D105" s="62" t="s">
        <v>91</v>
      </c>
      <c r="E105" s="64">
        <v>2</v>
      </c>
      <c r="F105" s="65"/>
      <c r="G105" s="65">
        <f t="shared" si="2"/>
        <v>0</v>
      </c>
    </row>
    <row r="106" spans="1:7" x14ac:dyDescent="0.2">
      <c r="A106" s="62">
        <v>91</v>
      </c>
      <c r="B106" s="62" t="s">
        <v>244</v>
      </c>
      <c r="C106" s="63" t="s">
        <v>245</v>
      </c>
      <c r="D106" s="62" t="s">
        <v>91</v>
      </c>
      <c r="E106" s="64">
        <v>1</v>
      </c>
      <c r="F106" s="65"/>
      <c r="G106" s="65">
        <f t="shared" si="2"/>
        <v>0</v>
      </c>
    </row>
    <row r="107" spans="1:7" x14ac:dyDescent="0.2">
      <c r="A107" s="62">
        <v>92</v>
      </c>
      <c r="B107" s="62" t="s">
        <v>246</v>
      </c>
      <c r="C107" s="63" t="s">
        <v>247</v>
      </c>
      <c r="D107" s="62" t="s">
        <v>91</v>
      </c>
      <c r="E107" s="64">
        <v>1</v>
      </c>
      <c r="F107" s="65"/>
      <c r="G107" s="65">
        <f t="shared" si="2"/>
        <v>0</v>
      </c>
    </row>
    <row r="108" spans="1:7" x14ac:dyDescent="0.2">
      <c r="A108" s="62">
        <v>93</v>
      </c>
      <c r="B108" s="62" t="s">
        <v>248</v>
      </c>
      <c r="C108" s="63" t="s">
        <v>249</v>
      </c>
      <c r="D108" s="62" t="s">
        <v>91</v>
      </c>
      <c r="E108" s="64">
        <v>1</v>
      </c>
      <c r="F108" s="65"/>
      <c r="G108" s="65">
        <f t="shared" si="2"/>
        <v>0</v>
      </c>
    </row>
    <row r="109" spans="1:7" x14ac:dyDescent="0.2">
      <c r="A109" s="62">
        <v>94</v>
      </c>
      <c r="B109" s="62" t="s">
        <v>250</v>
      </c>
      <c r="C109" s="63" t="s">
        <v>251</v>
      </c>
      <c r="D109" s="62" t="s">
        <v>92</v>
      </c>
      <c r="E109" s="64">
        <v>100</v>
      </c>
      <c r="F109" s="65"/>
      <c r="G109" s="65">
        <f t="shared" si="2"/>
        <v>0</v>
      </c>
    </row>
    <row r="110" spans="1:7" x14ac:dyDescent="0.2">
      <c r="A110" s="62">
        <v>95</v>
      </c>
      <c r="B110" s="62" t="s">
        <v>252</v>
      </c>
      <c r="C110" s="63" t="s">
        <v>253</v>
      </c>
      <c r="D110" s="62" t="s">
        <v>91</v>
      </c>
      <c r="E110" s="64">
        <v>1</v>
      </c>
      <c r="F110" s="65"/>
      <c r="G110" s="65">
        <f t="shared" si="2"/>
        <v>0</v>
      </c>
    </row>
    <row r="111" spans="1:7" x14ac:dyDescent="0.2">
      <c r="A111" s="62">
        <v>96</v>
      </c>
      <c r="B111" s="62" t="s">
        <v>254</v>
      </c>
      <c r="C111" s="63" t="s">
        <v>255</v>
      </c>
      <c r="D111" s="62" t="s">
        <v>91</v>
      </c>
      <c r="E111" s="64">
        <v>1</v>
      </c>
      <c r="F111" s="65"/>
      <c r="G111" s="65">
        <f t="shared" si="2"/>
        <v>0</v>
      </c>
    </row>
    <row r="112" spans="1:7" x14ac:dyDescent="0.2">
      <c r="A112" s="62">
        <v>97</v>
      </c>
      <c r="B112" s="62" t="s">
        <v>256</v>
      </c>
      <c r="C112" s="63" t="s">
        <v>257</v>
      </c>
      <c r="D112" s="62" t="s">
        <v>91</v>
      </c>
      <c r="E112" s="64">
        <v>1</v>
      </c>
      <c r="F112" s="65"/>
      <c r="G112" s="65">
        <f t="shared" si="2"/>
        <v>0</v>
      </c>
    </row>
    <row r="113" spans="1:7" x14ac:dyDescent="0.2">
      <c r="A113" s="62">
        <v>98</v>
      </c>
      <c r="B113" s="62" t="s">
        <v>258</v>
      </c>
      <c r="C113" s="63" t="s">
        <v>259</v>
      </c>
      <c r="D113" s="62" t="s">
        <v>92</v>
      </c>
      <c r="E113" s="64">
        <v>100</v>
      </c>
      <c r="F113" s="65"/>
      <c r="G113" s="65">
        <f t="shared" si="2"/>
        <v>0</v>
      </c>
    </row>
    <row r="114" spans="1:7" x14ac:dyDescent="0.2">
      <c r="A114" s="62">
        <v>99</v>
      </c>
      <c r="B114" s="62" t="s">
        <v>260</v>
      </c>
      <c r="C114" s="63" t="s">
        <v>261</v>
      </c>
      <c r="D114" s="62" t="s">
        <v>91</v>
      </c>
      <c r="E114" s="64">
        <v>1</v>
      </c>
      <c r="F114" s="65"/>
      <c r="G114" s="65">
        <f t="shared" si="2"/>
        <v>0</v>
      </c>
    </row>
    <row r="115" spans="1:7" x14ac:dyDescent="0.2">
      <c r="A115" s="62">
        <v>100</v>
      </c>
      <c r="B115" s="62" t="s">
        <v>262</v>
      </c>
      <c r="C115" s="63" t="s">
        <v>263</v>
      </c>
      <c r="D115" s="62" t="s">
        <v>91</v>
      </c>
      <c r="E115" s="64">
        <v>5</v>
      </c>
      <c r="F115" s="65"/>
      <c r="G115" s="65">
        <f t="shared" si="2"/>
        <v>0</v>
      </c>
    </row>
    <row r="116" spans="1:7" x14ac:dyDescent="0.2">
      <c r="A116" s="62">
        <v>101</v>
      </c>
      <c r="B116" s="62" t="s">
        <v>264</v>
      </c>
      <c r="C116" s="63" t="s">
        <v>265</v>
      </c>
      <c r="D116" s="62" t="s">
        <v>91</v>
      </c>
      <c r="E116" s="64">
        <v>4</v>
      </c>
      <c r="F116" s="65"/>
      <c r="G116" s="65">
        <f t="shared" si="2"/>
        <v>0</v>
      </c>
    </row>
    <row r="117" spans="1:7" x14ac:dyDescent="0.2">
      <c r="A117" s="62">
        <v>102</v>
      </c>
      <c r="B117" s="62" t="s">
        <v>266</v>
      </c>
      <c r="C117" s="63" t="s">
        <v>267</v>
      </c>
      <c r="D117" s="62" t="s">
        <v>91</v>
      </c>
      <c r="E117" s="64">
        <v>6</v>
      </c>
      <c r="F117" s="65"/>
      <c r="G117" s="65">
        <f t="shared" si="2"/>
        <v>0</v>
      </c>
    </row>
    <row r="118" spans="1:7" x14ac:dyDescent="0.2">
      <c r="A118" s="62">
        <v>103</v>
      </c>
      <c r="B118" s="62" t="s">
        <v>268</v>
      </c>
      <c r="C118" s="63" t="s">
        <v>269</v>
      </c>
      <c r="D118" s="62" t="s">
        <v>91</v>
      </c>
      <c r="E118" s="64">
        <v>2</v>
      </c>
      <c r="F118" s="65"/>
      <c r="G118" s="65">
        <f t="shared" si="2"/>
        <v>0</v>
      </c>
    </row>
    <row r="119" spans="1:7" x14ac:dyDescent="0.2">
      <c r="A119" s="62">
        <v>104</v>
      </c>
      <c r="B119" s="62" t="s">
        <v>270</v>
      </c>
      <c r="C119" s="63" t="s">
        <v>271</v>
      </c>
      <c r="D119" s="62" t="s">
        <v>91</v>
      </c>
      <c r="E119" s="64">
        <v>1</v>
      </c>
      <c r="F119" s="65"/>
      <c r="G119" s="65">
        <f t="shared" si="2"/>
        <v>0</v>
      </c>
    </row>
    <row r="120" spans="1:7" x14ac:dyDescent="0.2">
      <c r="A120" s="62">
        <v>105</v>
      </c>
      <c r="B120" s="62" t="s">
        <v>272</v>
      </c>
      <c r="C120" s="63" t="s">
        <v>273</v>
      </c>
      <c r="D120" s="62" t="s">
        <v>91</v>
      </c>
      <c r="E120" s="64">
        <v>1</v>
      </c>
      <c r="F120" s="65"/>
      <c r="G120" s="65">
        <f t="shared" si="2"/>
        <v>0</v>
      </c>
    </row>
    <row r="121" spans="1:7" x14ac:dyDescent="0.2">
      <c r="A121" s="62">
        <v>106</v>
      </c>
      <c r="B121" s="62" t="s">
        <v>274</v>
      </c>
      <c r="C121" s="63" t="s">
        <v>275</v>
      </c>
      <c r="D121" s="62" t="s">
        <v>91</v>
      </c>
      <c r="E121" s="64">
        <v>17</v>
      </c>
      <c r="F121" s="65"/>
      <c r="G121" s="65">
        <f t="shared" si="2"/>
        <v>0</v>
      </c>
    </row>
    <row r="122" spans="1:7" x14ac:dyDescent="0.2">
      <c r="A122" s="62">
        <v>107</v>
      </c>
      <c r="B122" s="62" t="s">
        <v>276</v>
      </c>
      <c r="C122" s="63" t="s">
        <v>277</v>
      </c>
      <c r="D122" s="62" t="s">
        <v>95</v>
      </c>
      <c r="E122" s="64">
        <v>17</v>
      </c>
      <c r="F122" s="65"/>
      <c r="G122" s="65">
        <f t="shared" si="2"/>
        <v>0</v>
      </c>
    </row>
    <row r="123" spans="1:7" x14ac:dyDescent="0.2">
      <c r="A123" s="62">
        <v>108</v>
      </c>
      <c r="B123" s="62" t="s">
        <v>278</v>
      </c>
      <c r="C123" s="63" t="s">
        <v>279</v>
      </c>
      <c r="D123" s="62" t="s">
        <v>93</v>
      </c>
      <c r="E123" s="64">
        <v>120</v>
      </c>
      <c r="F123" s="65"/>
      <c r="G123" s="65">
        <f t="shared" si="2"/>
        <v>0</v>
      </c>
    </row>
    <row r="124" spans="1:7" x14ac:dyDescent="0.2">
      <c r="A124" s="62">
        <v>109</v>
      </c>
      <c r="B124" s="62" t="s">
        <v>280</v>
      </c>
      <c r="C124" s="63" t="s">
        <v>281</v>
      </c>
      <c r="D124" s="62" t="s">
        <v>92</v>
      </c>
      <c r="E124" s="64">
        <v>10</v>
      </c>
      <c r="F124" s="65"/>
      <c r="G124" s="65">
        <f t="shared" si="2"/>
        <v>0</v>
      </c>
    </row>
    <row r="125" spans="1:7" x14ac:dyDescent="0.2">
      <c r="A125" s="62">
        <v>110</v>
      </c>
      <c r="B125" s="62" t="s">
        <v>282</v>
      </c>
      <c r="C125" s="63" t="s">
        <v>283</v>
      </c>
      <c r="D125" s="62" t="s">
        <v>92</v>
      </c>
      <c r="E125" s="64">
        <v>300</v>
      </c>
      <c r="F125" s="65"/>
      <c r="G125" s="65">
        <f t="shared" si="2"/>
        <v>0</v>
      </c>
    </row>
    <row r="126" spans="1:7" x14ac:dyDescent="0.2">
      <c r="A126" s="62">
        <v>111</v>
      </c>
      <c r="B126" s="62" t="s">
        <v>284</v>
      </c>
      <c r="C126" s="63" t="s">
        <v>285</v>
      </c>
      <c r="D126" s="62" t="s">
        <v>92</v>
      </c>
      <c r="E126" s="64">
        <v>408</v>
      </c>
      <c r="F126" s="65"/>
      <c r="G126" s="65">
        <f t="shared" si="2"/>
        <v>0</v>
      </c>
    </row>
    <row r="127" spans="1:7" x14ac:dyDescent="0.2">
      <c r="A127" s="62">
        <v>112</v>
      </c>
      <c r="B127" s="62" t="s">
        <v>286</v>
      </c>
      <c r="C127" s="63" t="s">
        <v>287</v>
      </c>
      <c r="D127" s="62" t="s">
        <v>92</v>
      </c>
      <c r="E127" s="64">
        <v>753</v>
      </c>
      <c r="F127" s="65"/>
      <c r="G127" s="65">
        <f t="shared" si="2"/>
        <v>0</v>
      </c>
    </row>
    <row r="128" spans="1:7" x14ac:dyDescent="0.2">
      <c r="A128" s="62">
        <v>113</v>
      </c>
      <c r="B128" s="62" t="s">
        <v>100</v>
      </c>
      <c r="C128" s="63" t="s">
        <v>288</v>
      </c>
      <c r="D128" s="62" t="s">
        <v>91</v>
      </c>
      <c r="E128" s="64">
        <v>1</v>
      </c>
      <c r="F128" s="65"/>
      <c r="G128" s="65">
        <f t="shared" si="2"/>
        <v>0</v>
      </c>
    </row>
    <row r="129" spans="1:7" x14ac:dyDescent="0.2">
      <c r="A129" s="62">
        <v>114</v>
      </c>
      <c r="B129" s="62" t="s">
        <v>87</v>
      </c>
      <c r="C129" s="63" t="s">
        <v>89</v>
      </c>
      <c r="D129" s="62" t="s">
        <v>91</v>
      </c>
      <c r="E129" s="64">
        <v>10000</v>
      </c>
      <c r="F129" s="65">
        <v>1</v>
      </c>
      <c r="G129" s="65">
        <f t="shared" si="2"/>
        <v>10000</v>
      </c>
    </row>
    <row r="130" spans="1:7" ht="15.75" thickBot="1" x14ac:dyDescent="0.25">
      <c r="A130" s="48">
        <v>115</v>
      </c>
      <c r="B130" s="48" t="s">
        <v>299</v>
      </c>
      <c r="C130" s="46" t="s">
        <v>298</v>
      </c>
      <c r="D130" s="48" t="s">
        <v>91</v>
      </c>
      <c r="E130" s="51">
        <v>1</v>
      </c>
      <c r="F130" s="66"/>
      <c r="G130" s="66"/>
    </row>
    <row r="131" spans="1:7" ht="16.5" thickBot="1" x14ac:dyDescent="0.3">
      <c r="A131" s="93" t="s">
        <v>289</v>
      </c>
      <c r="B131" s="94"/>
      <c r="C131" s="94"/>
      <c r="D131" s="94"/>
      <c r="E131" s="94"/>
      <c r="F131" s="94"/>
      <c r="G131" s="81">
        <f>SUM(G84:G129)</f>
        <v>10000</v>
      </c>
    </row>
  </sheetData>
  <mergeCells count="11">
    <mergeCell ref="A131:F131"/>
    <mergeCell ref="A78:F78"/>
    <mergeCell ref="A83:G83"/>
    <mergeCell ref="A1:G1"/>
    <mergeCell ref="A5:G5"/>
    <mergeCell ref="A3:G3"/>
    <mergeCell ref="A4:G4"/>
    <mergeCell ref="A2:G2"/>
    <mergeCell ref="A6:G6"/>
    <mergeCell ref="A7:G7"/>
    <mergeCell ref="A9:G9"/>
  </mergeCells>
  <phoneticPr fontId="0" type="noConversion"/>
  <pageMargins left="0.75" right="0.75" top="1" bottom="1" header="0.5" footer="0.5"/>
  <pageSetup scale="46" fitToHeight="0" orientation="portrait" r:id="rId1"/>
  <headerFooter alignWithMargins="0">
    <oddFooter>&amp;CP-&amp;P+2.</oddFooter>
  </headerFooter>
  <rowBreaks count="1" manualBreakCount="1">
    <brk id="80"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F07E0-2562-4BCD-9B5A-96226A8EA98C}">
  <dimension ref="A3:E5"/>
  <sheetViews>
    <sheetView view="pageLayout" topLeftCell="A61" zoomScaleNormal="100" zoomScaleSheetLayoutView="100" workbookViewId="0">
      <selection activeCell="D17" sqref="D17"/>
    </sheetView>
  </sheetViews>
  <sheetFormatPr defaultRowHeight="12.75" x14ac:dyDescent="0.2"/>
  <cols>
    <col min="4" max="4" width="59.5703125" customWidth="1"/>
    <col min="5" max="5" width="28.85546875" style="31" customWidth="1"/>
  </cols>
  <sheetData>
    <row r="3" spans="1:5" ht="15.75" x14ac:dyDescent="0.25">
      <c r="A3" s="36" t="s">
        <v>103</v>
      </c>
      <c r="E3" s="39" t="e">
        <f>'BID FORM'!G59+'BID FORM'!#REF!+'BID FORM'!#REF!+'BID FORM'!#REF!</f>
        <v>#REF!</v>
      </c>
    </row>
    <row r="4" spans="1:5" ht="15.75" x14ac:dyDescent="0.25">
      <c r="E4" s="34"/>
    </row>
    <row r="5" spans="1:5" ht="15.75" x14ac:dyDescent="0.25">
      <c r="A5" s="36" t="s">
        <v>104</v>
      </c>
      <c r="E5" s="39" t="e">
        <f>'BID FORM'!G59+'BID FORM'!#REF!+'BID FORM'!#REF!+'BID FORM'!#REF!</f>
        <v>#REF!</v>
      </c>
    </row>
  </sheetData>
  <phoneticPr fontId="14" type="noConversion"/>
  <pageMargins left="0.75" right="0.75" top="1" bottom="1" header="0.5" footer="0.5"/>
  <pageSetup scale="67" orientation="portrait" r:id="rId1"/>
  <headerFooter alignWithMargins="0">
    <oddFooter xml:space="preserve">&amp;CP-&amp;P+4-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1E120-5E92-412E-8E07-58641C13C5F4}">
  <dimension ref="A1:N58"/>
  <sheetViews>
    <sheetView zoomScaleNormal="100" workbookViewId="0">
      <selection activeCell="J57" sqref="J57"/>
    </sheetView>
  </sheetViews>
  <sheetFormatPr defaultRowHeight="12.75" x14ac:dyDescent="0.2"/>
  <sheetData>
    <row r="1" spans="1:14" ht="15" x14ac:dyDescent="0.2">
      <c r="A1" s="12"/>
      <c r="B1" s="12"/>
      <c r="C1" s="12"/>
      <c r="D1" s="12"/>
      <c r="E1" s="12"/>
      <c r="F1" s="12"/>
      <c r="G1" s="12"/>
      <c r="H1" s="12"/>
      <c r="I1" s="12"/>
      <c r="J1" s="12"/>
      <c r="K1" s="12"/>
      <c r="L1" s="12"/>
      <c r="M1" s="12"/>
      <c r="N1" s="12"/>
    </row>
    <row r="2" spans="1:14" ht="15.75" x14ac:dyDescent="0.25">
      <c r="A2" s="35" t="s">
        <v>295</v>
      </c>
      <c r="B2" s="14"/>
      <c r="C2" s="15"/>
      <c r="D2" s="16"/>
      <c r="E2" s="14"/>
      <c r="F2" s="14"/>
      <c r="G2" s="14"/>
      <c r="H2" s="17"/>
      <c r="I2" s="17"/>
      <c r="J2" s="14"/>
      <c r="K2" s="14"/>
      <c r="L2" s="104">
        <f>'BID FORM'!G78+'BID FORM'!G131</f>
        <v>75000</v>
      </c>
      <c r="M2" s="105"/>
    </row>
    <row r="3" spans="1:14" ht="15.75" x14ac:dyDescent="0.25">
      <c r="A3" s="13"/>
      <c r="B3" s="14"/>
      <c r="C3" s="15"/>
      <c r="D3" s="16"/>
      <c r="E3" s="14"/>
      <c r="F3" s="14"/>
      <c r="G3" s="14"/>
      <c r="H3" s="17"/>
      <c r="I3" s="17"/>
      <c r="J3" s="14"/>
      <c r="K3" s="14"/>
      <c r="L3" s="14"/>
      <c r="M3" s="21"/>
      <c r="N3" s="16"/>
    </row>
    <row r="4" spans="1:14" ht="15.75" x14ac:dyDescent="0.25">
      <c r="A4" s="13"/>
      <c r="B4" s="14"/>
      <c r="C4" s="15"/>
      <c r="D4" s="16"/>
      <c r="E4" s="14"/>
      <c r="F4" s="14"/>
      <c r="G4" s="14"/>
      <c r="H4" s="17"/>
      <c r="I4" s="17"/>
      <c r="J4" s="14"/>
      <c r="K4" s="14"/>
      <c r="L4" s="14"/>
      <c r="M4" s="21"/>
      <c r="N4" s="16"/>
    </row>
    <row r="5" spans="1:14" ht="15.75" x14ac:dyDescent="0.25">
      <c r="A5" s="13"/>
      <c r="B5" s="14"/>
      <c r="C5" s="15"/>
      <c r="D5" s="16"/>
      <c r="E5" s="14"/>
      <c r="F5" s="14"/>
      <c r="G5" s="14"/>
      <c r="H5" s="17"/>
      <c r="I5" s="17"/>
      <c r="J5" s="14"/>
      <c r="K5" s="14"/>
      <c r="L5" s="14"/>
      <c r="M5" s="14"/>
      <c r="N5" s="16"/>
    </row>
    <row r="6" spans="1:14" ht="15.75" x14ac:dyDescent="0.25">
      <c r="A6" s="14" t="s">
        <v>35</v>
      </c>
      <c r="B6" s="14"/>
      <c r="C6" s="14"/>
      <c r="D6" s="14"/>
      <c r="E6" s="17"/>
      <c r="F6" s="17"/>
      <c r="G6" s="14"/>
      <c r="H6" s="14"/>
      <c r="I6" s="14"/>
      <c r="J6" s="14"/>
      <c r="K6" s="12"/>
      <c r="L6" s="12"/>
      <c r="M6" s="12"/>
      <c r="N6" s="12"/>
    </row>
    <row r="7" spans="1:14" ht="15.75" x14ac:dyDescent="0.25">
      <c r="A7" s="14"/>
      <c r="B7" s="14"/>
      <c r="C7" s="14"/>
      <c r="D7" s="14"/>
      <c r="E7" s="17"/>
      <c r="F7" s="17"/>
      <c r="G7" s="14"/>
      <c r="H7" s="14"/>
      <c r="I7" s="14"/>
      <c r="J7" s="14"/>
      <c r="K7" s="12"/>
      <c r="L7" s="12"/>
      <c r="M7" s="12"/>
      <c r="N7" s="12"/>
    </row>
    <row r="8" spans="1:14" ht="15.75" x14ac:dyDescent="0.25">
      <c r="A8" s="14" t="s">
        <v>36</v>
      </c>
      <c r="B8" s="14"/>
      <c r="C8" s="14"/>
      <c r="D8" s="14"/>
      <c r="E8" s="17"/>
      <c r="F8" s="17"/>
      <c r="G8" s="12"/>
      <c r="H8" s="18"/>
      <c r="I8" s="14" t="s">
        <v>37</v>
      </c>
      <c r="J8" s="14" t="s">
        <v>38</v>
      </c>
      <c r="K8" s="14"/>
      <c r="L8" s="14"/>
      <c r="M8" s="12"/>
      <c r="N8" s="19"/>
    </row>
    <row r="9" spans="1:14" ht="15.75" x14ac:dyDescent="0.25">
      <c r="A9" s="16"/>
      <c r="B9" s="14"/>
      <c r="C9" s="15"/>
      <c r="D9" s="16"/>
      <c r="E9" s="17"/>
      <c r="F9" s="17"/>
      <c r="G9" s="12"/>
      <c r="H9" s="18"/>
      <c r="I9" s="14"/>
      <c r="J9" s="14"/>
      <c r="K9" s="16" t="s">
        <v>34</v>
      </c>
      <c r="L9" s="12"/>
      <c r="M9" s="14"/>
      <c r="N9" s="12"/>
    </row>
    <row r="10" spans="1:14" ht="15.75" x14ac:dyDescent="0.25">
      <c r="A10" s="16"/>
      <c r="B10" s="14"/>
      <c r="C10" s="15"/>
      <c r="D10" s="16"/>
      <c r="E10" s="17"/>
      <c r="F10" s="17"/>
      <c r="G10" s="12"/>
      <c r="H10" s="18"/>
      <c r="I10" s="14"/>
      <c r="J10" s="14"/>
      <c r="K10" s="16"/>
      <c r="L10" s="12"/>
      <c r="M10" s="14"/>
      <c r="N10" s="12"/>
    </row>
    <row r="11" spans="1:14" ht="15.75" x14ac:dyDescent="0.25">
      <c r="A11" s="16"/>
      <c r="B11" s="14"/>
      <c r="C11" s="15"/>
      <c r="D11" s="16"/>
      <c r="E11" s="17"/>
      <c r="F11" s="17"/>
      <c r="G11" s="12"/>
      <c r="H11" s="18"/>
      <c r="I11" s="14"/>
      <c r="J11" s="14"/>
      <c r="K11" s="16"/>
      <c r="L11" s="12"/>
      <c r="M11" s="14"/>
      <c r="N11" s="12"/>
    </row>
    <row r="12" spans="1:14" ht="15.75" x14ac:dyDescent="0.25">
      <c r="A12" s="14" t="s">
        <v>39</v>
      </c>
      <c r="B12" s="14"/>
      <c r="C12" s="14"/>
      <c r="D12" s="14"/>
      <c r="E12" s="17"/>
      <c r="F12" s="17"/>
      <c r="G12" s="14"/>
      <c r="H12" s="14"/>
      <c r="I12" s="14"/>
      <c r="J12" s="14"/>
      <c r="K12" s="12"/>
      <c r="L12" s="12"/>
      <c r="M12" s="12"/>
      <c r="N12" s="12"/>
    </row>
    <row r="13" spans="1:14" ht="15.75" x14ac:dyDescent="0.25">
      <c r="A13" s="14" t="s">
        <v>40</v>
      </c>
      <c r="B13" s="14"/>
      <c r="C13" s="14"/>
      <c r="D13" s="14"/>
      <c r="E13" s="17"/>
      <c r="F13" s="17"/>
      <c r="G13" s="14"/>
      <c r="H13" s="14"/>
      <c r="I13" s="14"/>
      <c r="J13" s="14"/>
      <c r="K13" s="12"/>
      <c r="L13" s="12"/>
      <c r="M13" s="12"/>
      <c r="N13" s="12"/>
    </row>
    <row r="14" spans="1:14" ht="15.75" x14ac:dyDescent="0.25">
      <c r="A14" s="14" t="s">
        <v>41</v>
      </c>
      <c r="B14" s="14"/>
      <c r="C14" s="14"/>
      <c r="D14" s="14"/>
      <c r="E14" s="17"/>
      <c r="F14" s="17"/>
      <c r="G14" s="14"/>
      <c r="H14" s="14"/>
      <c r="I14" s="14"/>
      <c r="J14" s="14"/>
      <c r="K14" s="12"/>
      <c r="L14" s="12"/>
      <c r="M14" s="12"/>
      <c r="N14" s="12"/>
    </row>
    <row r="15" spans="1:14" ht="15.75" x14ac:dyDescent="0.25">
      <c r="A15" s="14" t="s">
        <v>42</v>
      </c>
      <c r="B15" s="14"/>
      <c r="C15" s="14"/>
      <c r="D15" s="14"/>
      <c r="E15" s="17"/>
      <c r="F15" s="17"/>
      <c r="G15" s="14"/>
      <c r="H15" s="14"/>
      <c r="I15" s="14"/>
      <c r="J15" s="14"/>
      <c r="K15" s="12"/>
      <c r="L15" s="12"/>
      <c r="M15" s="12"/>
      <c r="N15" s="12"/>
    </row>
    <row r="16" spans="1:14" ht="15.75" x14ac:dyDescent="0.25">
      <c r="A16" s="14" t="s">
        <v>43</v>
      </c>
      <c r="B16" s="14"/>
      <c r="C16" s="14"/>
      <c r="D16" s="14"/>
      <c r="E16" s="17"/>
      <c r="F16" s="17"/>
      <c r="G16" s="14"/>
      <c r="H16" s="14"/>
      <c r="I16" s="14"/>
      <c r="J16" s="14"/>
      <c r="K16" s="12"/>
      <c r="L16" s="12"/>
      <c r="M16" s="12"/>
      <c r="N16" s="12"/>
    </row>
    <row r="17" spans="1:14" ht="15.75" x14ac:dyDescent="0.25">
      <c r="A17" s="14"/>
      <c r="B17" s="14"/>
      <c r="C17" s="14"/>
      <c r="D17" s="14"/>
      <c r="E17" s="17"/>
      <c r="F17" s="17"/>
      <c r="G17" s="14"/>
      <c r="H17" s="14"/>
      <c r="I17" s="14"/>
      <c r="J17" s="14"/>
      <c r="K17" s="12"/>
      <c r="L17" s="12"/>
      <c r="M17" s="12"/>
      <c r="N17" s="12"/>
    </row>
    <row r="18" spans="1:14" ht="15.75" x14ac:dyDescent="0.25">
      <c r="A18" s="14"/>
      <c r="B18" s="14"/>
      <c r="C18" s="14"/>
      <c r="D18" s="14"/>
      <c r="E18" s="17"/>
      <c r="F18" s="17"/>
      <c r="G18" s="14"/>
      <c r="H18" s="14"/>
      <c r="I18" s="14"/>
      <c r="J18" s="14"/>
      <c r="K18" s="12"/>
      <c r="L18" s="12"/>
      <c r="M18" s="12"/>
      <c r="N18" s="12"/>
    </row>
    <row r="19" spans="1:14" ht="15.75" x14ac:dyDescent="0.25">
      <c r="A19" s="14"/>
      <c r="B19" s="14"/>
      <c r="C19" s="14"/>
      <c r="D19" s="14"/>
      <c r="E19" s="17"/>
      <c r="F19" s="17"/>
      <c r="G19" s="14"/>
      <c r="H19" s="14"/>
      <c r="I19" s="14"/>
      <c r="J19" s="14"/>
      <c r="K19" s="12"/>
      <c r="L19" s="12"/>
      <c r="M19" s="12"/>
      <c r="N19" s="12"/>
    </row>
    <row r="20" spans="1:14" ht="15.75" x14ac:dyDescent="0.25">
      <c r="A20" s="14" t="s">
        <v>65</v>
      </c>
      <c r="B20" s="14"/>
      <c r="C20" s="14"/>
      <c r="D20" s="14"/>
      <c r="E20" s="17"/>
      <c r="F20" s="17"/>
      <c r="G20" s="14"/>
      <c r="H20" s="14"/>
      <c r="I20" s="14"/>
      <c r="J20" s="14"/>
      <c r="K20" s="12"/>
      <c r="L20" s="12"/>
      <c r="M20" s="12"/>
      <c r="N20" s="12"/>
    </row>
    <row r="21" spans="1:14" ht="15.75" x14ac:dyDescent="0.25">
      <c r="A21" s="14"/>
      <c r="B21" s="14"/>
      <c r="C21" s="14"/>
      <c r="D21" s="14"/>
      <c r="E21" s="17"/>
      <c r="F21" s="17"/>
      <c r="G21" s="14"/>
      <c r="H21" s="14"/>
      <c r="I21" s="14"/>
      <c r="J21" s="14"/>
      <c r="K21" s="12"/>
      <c r="L21" s="12"/>
      <c r="M21" s="12"/>
      <c r="N21" s="12"/>
    </row>
    <row r="22" spans="1:14" ht="15.75" x14ac:dyDescent="0.25">
      <c r="A22" s="14"/>
      <c r="B22" s="14"/>
      <c r="C22" s="14"/>
      <c r="D22" s="14"/>
      <c r="E22" s="17"/>
      <c r="F22" s="17"/>
      <c r="G22" s="14"/>
      <c r="H22" s="14"/>
      <c r="I22" s="14"/>
      <c r="J22" s="14"/>
      <c r="K22" s="12"/>
      <c r="L22" s="12"/>
      <c r="M22" s="12"/>
      <c r="N22" s="12"/>
    </row>
    <row r="23" spans="1:14" ht="15.75" x14ac:dyDescent="0.25">
      <c r="A23" s="17" t="s">
        <v>44</v>
      </c>
      <c r="B23" s="14"/>
      <c r="C23" s="14"/>
      <c r="D23" s="14"/>
      <c r="E23" s="17"/>
      <c r="F23" s="12"/>
      <c r="G23" s="14"/>
      <c r="H23" s="12"/>
      <c r="I23" s="17"/>
      <c r="J23" s="14"/>
      <c r="K23" s="12"/>
      <c r="L23" s="12"/>
      <c r="M23" s="12"/>
      <c r="N23" s="12"/>
    </row>
    <row r="24" spans="1:14" ht="15.75" x14ac:dyDescent="0.25">
      <c r="A24" s="17"/>
      <c r="B24" s="14"/>
      <c r="C24" s="14"/>
      <c r="D24" s="14"/>
      <c r="E24" s="17"/>
      <c r="F24" s="12"/>
      <c r="G24" s="14"/>
      <c r="H24" s="12"/>
      <c r="I24" s="17"/>
      <c r="J24" s="14"/>
      <c r="K24" s="12"/>
      <c r="L24" s="12"/>
      <c r="M24" s="12"/>
      <c r="N24" s="12"/>
    </row>
    <row r="25" spans="1:14" ht="15" x14ac:dyDescent="0.2">
      <c r="A25" s="12"/>
      <c r="B25" s="12"/>
      <c r="C25" s="12"/>
      <c r="D25" s="12"/>
      <c r="E25" s="12"/>
      <c r="F25" s="12"/>
      <c r="G25" s="12"/>
      <c r="H25" s="12"/>
      <c r="I25" s="12"/>
      <c r="J25" s="12"/>
      <c r="K25" s="12"/>
      <c r="L25" s="12"/>
      <c r="M25" s="12"/>
      <c r="N25" s="12"/>
    </row>
    <row r="26" spans="1:14" ht="15.75" x14ac:dyDescent="0.25">
      <c r="A26" s="17" t="s">
        <v>45</v>
      </c>
      <c r="B26" s="14"/>
      <c r="C26" s="14"/>
      <c r="D26" s="14"/>
      <c r="E26" s="17"/>
      <c r="F26" s="12"/>
      <c r="G26" s="14"/>
      <c r="H26" s="12"/>
      <c r="I26" s="17"/>
      <c r="J26" s="14"/>
      <c r="K26" s="12"/>
      <c r="L26" s="12"/>
      <c r="M26" s="12"/>
      <c r="N26" s="12"/>
    </row>
    <row r="27" spans="1:14" ht="15.75" x14ac:dyDescent="0.25">
      <c r="A27" s="17" t="s">
        <v>46</v>
      </c>
      <c r="B27" s="14"/>
      <c r="C27" s="14"/>
      <c r="D27" s="14"/>
      <c r="E27" s="17"/>
      <c r="F27" s="12"/>
      <c r="G27" s="14"/>
      <c r="H27" s="12"/>
      <c r="I27" s="17"/>
      <c r="J27" s="14"/>
      <c r="K27" s="12"/>
      <c r="L27" s="12"/>
      <c r="M27" s="12"/>
      <c r="N27" s="12"/>
    </row>
    <row r="28" spans="1:14" ht="15.75" x14ac:dyDescent="0.25">
      <c r="A28" s="17"/>
      <c r="B28" s="14"/>
      <c r="C28" s="14"/>
      <c r="D28" s="14"/>
      <c r="E28" s="17"/>
      <c r="F28" s="12"/>
      <c r="G28" s="14"/>
      <c r="H28" s="12"/>
      <c r="I28" s="17"/>
      <c r="J28" s="14"/>
      <c r="K28" s="12"/>
      <c r="L28" s="12"/>
      <c r="M28" s="12"/>
      <c r="N28" s="12"/>
    </row>
    <row r="29" spans="1:14" ht="15.75" x14ac:dyDescent="0.25">
      <c r="A29" s="17"/>
      <c r="B29" s="14"/>
      <c r="C29" s="14"/>
      <c r="D29" s="14"/>
      <c r="E29" s="17"/>
      <c r="F29" s="12"/>
      <c r="G29" s="14"/>
      <c r="H29" s="12"/>
      <c r="I29" s="17"/>
      <c r="J29" s="14"/>
      <c r="K29" s="12"/>
      <c r="L29" s="12"/>
      <c r="M29" s="12"/>
      <c r="N29" s="12"/>
    </row>
    <row r="30" spans="1:14" ht="15.75" x14ac:dyDescent="0.25">
      <c r="A30" s="17"/>
      <c r="B30" s="14"/>
      <c r="C30" s="26"/>
      <c r="D30" s="26"/>
      <c r="E30" s="27"/>
      <c r="F30" s="28"/>
      <c r="G30" s="14"/>
      <c r="H30" s="12"/>
      <c r="I30" s="17"/>
      <c r="J30" s="14"/>
      <c r="K30" s="12"/>
      <c r="L30" s="12"/>
      <c r="M30" s="12"/>
      <c r="N30" s="12"/>
    </row>
    <row r="31" spans="1:14" ht="15.75" x14ac:dyDescent="0.25">
      <c r="A31" s="17"/>
      <c r="B31" s="14"/>
      <c r="D31" s="14" t="s">
        <v>66</v>
      </c>
      <c r="E31" s="14"/>
      <c r="F31" s="17"/>
      <c r="G31" s="14"/>
      <c r="H31" s="12"/>
      <c r="I31" s="17"/>
      <c r="J31" s="14"/>
      <c r="K31" s="12"/>
      <c r="L31" s="12"/>
      <c r="M31" s="12"/>
      <c r="N31" s="12"/>
    </row>
    <row r="32" spans="1:14" ht="15.75" x14ac:dyDescent="0.25">
      <c r="A32" s="17"/>
      <c r="B32" s="14"/>
      <c r="C32" s="14"/>
      <c r="D32" s="14"/>
      <c r="E32" s="17"/>
      <c r="F32" s="12"/>
      <c r="G32" s="14"/>
      <c r="H32" s="12"/>
      <c r="I32" s="17"/>
      <c r="J32" s="14"/>
      <c r="K32" s="12"/>
      <c r="L32" s="12"/>
      <c r="M32" s="12"/>
      <c r="N32" s="12"/>
    </row>
    <row r="33" spans="1:14" ht="15.75" x14ac:dyDescent="0.25">
      <c r="A33" s="12" t="s">
        <v>47</v>
      </c>
      <c r="B33" s="14"/>
      <c r="C33" s="14"/>
      <c r="D33" s="14"/>
      <c r="E33" s="17"/>
      <c r="F33" s="12"/>
      <c r="G33" s="14"/>
      <c r="H33" s="14" t="s">
        <v>48</v>
      </c>
      <c r="I33" s="17"/>
      <c r="J33" s="14"/>
      <c r="K33" s="12"/>
      <c r="L33" s="12"/>
      <c r="M33" s="12"/>
      <c r="N33" s="12"/>
    </row>
    <row r="34" spans="1:14" ht="15.75" x14ac:dyDescent="0.25">
      <c r="A34" s="14" t="s">
        <v>49</v>
      </c>
      <c r="B34" s="14"/>
      <c r="C34" s="14"/>
      <c r="D34" s="14"/>
      <c r="E34" s="17"/>
      <c r="F34" s="12"/>
      <c r="G34" s="14"/>
      <c r="H34" s="17" t="s">
        <v>50</v>
      </c>
      <c r="I34" s="17"/>
      <c r="J34" s="14"/>
      <c r="K34" s="12"/>
      <c r="L34" s="12"/>
      <c r="M34" s="12"/>
      <c r="N34" s="12"/>
    </row>
    <row r="35" spans="1:14" ht="15.75" x14ac:dyDescent="0.25">
      <c r="A35" s="17" t="s">
        <v>51</v>
      </c>
      <c r="B35" s="14"/>
      <c r="C35" s="14"/>
      <c r="D35" s="14"/>
      <c r="E35" s="17"/>
      <c r="F35" s="12"/>
      <c r="G35" s="14"/>
      <c r="H35" s="20" t="s">
        <v>52</v>
      </c>
      <c r="I35" s="20"/>
      <c r="J35" s="20"/>
      <c r="K35" s="12"/>
      <c r="L35" s="12"/>
      <c r="M35" s="12"/>
      <c r="N35" s="12"/>
    </row>
    <row r="36" spans="1:14" ht="15.75" x14ac:dyDescent="0.25">
      <c r="A36" s="12"/>
      <c r="B36" s="14"/>
      <c r="C36" s="14"/>
      <c r="D36" s="14"/>
      <c r="E36" s="17"/>
      <c r="F36" s="12"/>
      <c r="G36" s="14" t="s">
        <v>53</v>
      </c>
      <c r="H36" s="12" t="s">
        <v>54</v>
      </c>
      <c r="I36" s="12"/>
      <c r="J36" s="12"/>
      <c r="K36" s="12"/>
      <c r="L36" s="12"/>
      <c r="M36" s="12"/>
      <c r="N36" s="12"/>
    </row>
    <row r="37" spans="1:14" ht="15.75" x14ac:dyDescent="0.25">
      <c r="A37" s="14"/>
      <c r="B37" s="14"/>
      <c r="C37" s="14"/>
      <c r="D37" s="14"/>
      <c r="E37" s="17"/>
      <c r="F37" s="12"/>
      <c r="G37" s="14"/>
      <c r="H37" s="12"/>
      <c r="I37" s="17"/>
      <c r="J37" s="14"/>
      <c r="K37" s="12"/>
      <c r="L37" s="12"/>
      <c r="M37" s="12"/>
      <c r="N37" s="12"/>
    </row>
    <row r="38" spans="1:14" ht="15.75" x14ac:dyDescent="0.25">
      <c r="A38" s="17"/>
      <c r="B38" s="14"/>
      <c r="C38" s="14"/>
      <c r="D38" s="14"/>
      <c r="E38" s="17"/>
      <c r="F38" s="12"/>
      <c r="G38" s="14"/>
      <c r="H38" s="12"/>
      <c r="I38" s="14" t="s">
        <v>55</v>
      </c>
      <c r="J38" s="20" t="s">
        <v>56</v>
      </c>
      <c r="K38" s="12"/>
      <c r="L38" s="12"/>
      <c r="M38" s="12"/>
    </row>
    <row r="39" spans="1:14" ht="15.75" x14ac:dyDescent="0.25">
      <c r="A39" s="14"/>
      <c r="B39" s="14"/>
      <c r="C39" s="14"/>
      <c r="D39" s="14"/>
      <c r="E39" s="17"/>
      <c r="F39" s="12"/>
      <c r="G39" s="14"/>
      <c r="H39" s="12"/>
      <c r="I39" s="17"/>
      <c r="J39" s="14"/>
      <c r="K39" s="12"/>
      <c r="L39" s="12"/>
      <c r="M39" s="12"/>
      <c r="N39" s="12"/>
    </row>
    <row r="40" spans="1:14" ht="15.75" x14ac:dyDescent="0.25">
      <c r="A40" s="12"/>
      <c r="B40" s="12"/>
      <c r="C40" s="14"/>
      <c r="D40" s="14"/>
      <c r="E40" s="17"/>
      <c r="F40" s="14" t="s">
        <v>57</v>
      </c>
      <c r="G40" s="14"/>
      <c r="H40" s="14"/>
      <c r="I40" s="14"/>
      <c r="J40" s="14"/>
      <c r="K40" s="12"/>
      <c r="L40" s="12"/>
      <c r="M40" s="12"/>
      <c r="N40" s="12"/>
    </row>
    <row r="41" spans="1:14" ht="15.75" x14ac:dyDescent="0.25">
      <c r="A41" s="14"/>
      <c r="B41" s="14"/>
      <c r="C41" s="14"/>
      <c r="D41" s="14"/>
      <c r="E41" s="17"/>
      <c r="F41" s="17" t="s">
        <v>58</v>
      </c>
      <c r="G41" s="14"/>
      <c r="H41" s="14"/>
      <c r="I41" s="14"/>
      <c r="J41" s="14"/>
      <c r="K41" s="12"/>
      <c r="L41" s="12"/>
      <c r="M41" s="12"/>
      <c r="N41" s="12"/>
    </row>
    <row r="42" spans="1:14" ht="15.75" x14ac:dyDescent="0.25">
      <c r="A42" s="14" t="s">
        <v>54</v>
      </c>
      <c r="B42" s="14"/>
      <c r="C42" s="14"/>
      <c r="D42" s="14"/>
      <c r="E42" s="17"/>
      <c r="F42" s="17" t="s">
        <v>58</v>
      </c>
      <c r="G42" s="14"/>
      <c r="H42" s="14"/>
      <c r="I42" s="14"/>
      <c r="J42" s="14"/>
      <c r="K42" s="12"/>
      <c r="L42" s="12"/>
      <c r="M42" s="12"/>
      <c r="N42" s="12"/>
    </row>
    <row r="43" spans="1:14" ht="15.75" x14ac:dyDescent="0.25">
      <c r="A43" s="14"/>
      <c r="B43" s="14"/>
      <c r="C43" s="14"/>
      <c r="D43" s="14"/>
      <c r="E43" s="17"/>
      <c r="F43" s="17" t="s">
        <v>58</v>
      </c>
      <c r="G43" s="14"/>
      <c r="H43" s="14"/>
      <c r="I43" s="14"/>
      <c r="J43" s="14"/>
      <c r="K43" s="12"/>
      <c r="L43" s="12"/>
      <c r="M43" s="12"/>
      <c r="N43" s="12"/>
    </row>
    <row r="44" spans="1:14" ht="15.75" x14ac:dyDescent="0.25">
      <c r="A44" s="14"/>
      <c r="B44" s="14"/>
      <c r="C44" s="14"/>
      <c r="D44" s="14"/>
      <c r="E44" s="14"/>
      <c r="F44" s="17" t="s">
        <v>58</v>
      </c>
      <c r="G44" s="14"/>
      <c r="H44" s="14"/>
      <c r="I44" s="14"/>
      <c r="J44" s="14"/>
      <c r="K44" s="12"/>
      <c r="L44" s="12"/>
      <c r="M44" s="12"/>
      <c r="N44" s="12"/>
    </row>
    <row r="45" spans="1:14" ht="15.75" x14ac:dyDescent="0.25">
      <c r="A45" s="14"/>
      <c r="B45" s="14"/>
      <c r="C45" s="14"/>
      <c r="D45" s="14"/>
      <c r="E45" s="14"/>
      <c r="F45" s="14"/>
      <c r="G45" s="14"/>
      <c r="H45" s="14"/>
      <c r="I45" s="14"/>
      <c r="J45" s="14"/>
      <c r="K45" s="12"/>
      <c r="L45" s="12"/>
      <c r="M45" s="12"/>
      <c r="N45" s="12"/>
    </row>
    <row r="46" spans="1:14" ht="15.75" x14ac:dyDescent="0.25">
      <c r="A46" s="14"/>
      <c r="B46" s="14"/>
      <c r="C46" s="14"/>
      <c r="D46" s="14"/>
      <c r="E46" s="14"/>
      <c r="F46" s="14"/>
      <c r="G46" s="14"/>
      <c r="H46" s="14"/>
      <c r="I46" s="14"/>
      <c r="J46" s="14"/>
      <c r="K46" s="12"/>
      <c r="L46" s="12"/>
      <c r="M46" s="12"/>
      <c r="N46" s="12"/>
    </row>
    <row r="47" spans="1:14" ht="15.75" x14ac:dyDescent="0.25">
      <c r="A47" s="14" t="s">
        <v>59</v>
      </c>
      <c r="B47" s="14"/>
      <c r="C47" s="14"/>
      <c r="D47" s="14"/>
      <c r="E47" s="17"/>
      <c r="F47" s="12"/>
      <c r="G47" s="12"/>
      <c r="H47" s="17" t="s">
        <v>60</v>
      </c>
      <c r="I47" s="14"/>
      <c r="J47" s="14"/>
      <c r="K47" s="14"/>
      <c r="L47" s="12"/>
      <c r="M47" s="12"/>
      <c r="N47" s="12"/>
    </row>
    <row r="48" spans="1:14" ht="15.75" x14ac:dyDescent="0.25">
      <c r="A48" s="14"/>
      <c r="B48" s="14"/>
      <c r="C48" s="14"/>
      <c r="D48" s="14"/>
      <c r="E48" s="17"/>
      <c r="F48" s="17"/>
      <c r="G48" s="14"/>
      <c r="H48" s="14"/>
      <c r="I48" s="14"/>
      <c r="J48" s="14"/>
      <c r="K48" s="12"/>
      <c r="L48" s="12"/>
      <c r="M48" s="12"/>
      <c r="N48" s="12"/>
    </row>
    <row r="49" spans="1:14" ht="15.75" x14ac:dyDescent="0.25">
      <c r="A49" s="14" t="s">
        <v>61</v>
      </c>
      <c r="B49" s="14"/>
      <c r="C49" s="14"/>
      <c r="D49" s="14"/>
      <c r="E49" s="17"/>
      <c r="F49" s="17"/>
      <c r="G49" s="14"/>
      <c r="H49" s="14"/>
      <c r="I49" s="14"/>
      <c r="J49" s="14"/>
      <c r="K49" s="12"/>
      <c r="L49" s="12"/>
      <c r="M49" s="12"/>
      <c r="N49" s="12"/>
    </row>
    <row r="50" spans="1:14" ht="15.75" x14ac:dyDescent="0.25">
      <c r="A50" s="14"/>
      <c r="B50" s="14"/>
      <c r="C50" s="14"/>
      <c r="D50" s="14"/>
      <c r="E50" s="17"/>
      <c r="F50" s="17"/>
      <c r="G50" s="14"/>
      <c r="H50" s="14"/>
      <c r="I50" s="14"/>
      <c r="J50" s="14"/>
      <c r="K50" s="12"/>
      <c r="L50" s="12"/>
      <c r="M50" s="12"/>
      <c r="N50" s="12"/>
    </row>
    <row r="51" spans="1:14" ht="15.75" x14ac:dyDescent="0.25">
      <c r="A51" s="14" t="s">
        <v>45</v>
      </c>
      <c r="B51" s="14"/>
      <c r="C51" s="14"/>
      <c r="D51" s="14"/>
      <c r="E51" s="17"/>
      <c r="F51" s="17"/>
      <c r="G51" s="14"/>
      <c r="H51" s="14"/>
      <c r="I51" s="14"/>
      <c r="J51" s="14"/>
      <c r="K51" s="12"/>
      <c r="L51" s="12"/>
      <c r="M51" s="12"/>
      <c r="N51" s="12"/>
    </row>
    <row r="52" spans="1:14" ht="15.75" x14ac:dyDescent="0.25">
      <c r="A52" s="14" t="s">
        <v>45</v>
      </c>
      <c r="B52" s="14"/>
      <c r="C52" s="14"/>
      <c r="D52" s="14"/>
      <c r="E52" s="17"/>
      <c r="F52" s="17"/>
      <c r="G52" s="14"/>
      <c r="H52" s="14"/>
      <c r="I52" s="14"/>
      <c r="J52" s="14"/>
      <c r="K52" s="12"/>
      <c r="L52" s="12"/>
      <c r="M52" s="12"/>
      <c r="N52" s="12"/>
    </row>
    <row r="53" spans="1:14" ht="15.75" x14ac:dyDescent="0.25">
      <c r="A53" s="14" t="s">
        <v>45</v>
      </c>
      <c r="B53" s="14"/>
      <c r="C53" s="14"/>
      <c r="D53" s="14"/>
      <c r="E53" s="17"/>
      <c r="F53" s="17"/>
      <c r="G53" s="14"/>
      <c r="H53" s="14"/>
      <c r="I53" s="14"/>
      <c r="J53" s="14"/>
      <c r="K53" s="12"/>
      <c r="L53" s="12"/>
      <c r="M53" s="12"/>
      <c r="N53" s="12"/>
    </row>
    <row r="54" spans="1:14" ht="15.75" x14ac:dyDescent="0.25">
      <c r="A54" s="14" t="s">
        <v>45</v>
      </c>
      <c r="B54" s="14"/>
      <c r="C54" s="14"/>
      <c r="D54" s="14"/>
      <c r="E54" s="17"/>
      <c r="F54" s="17"/>
      <c r="G54" s="14"/>
      <c r="H54" s="14"/>
      <c r="I54" s="14"/>
      <c r="J54" s="14"/>
      <c r="K54" s="12"/>
      <c r="L54" s="12"/>
      <c r="M54" s="12"/>
      <c r="N54" s="12"/>
    </row>
    <row r="55" spans="1:14" ht="15.75" x14ac:dyDescent="0.25">
      <c r="A55" s="14"/>
      <c r="B55" s="14"/>
      <c r="C55" s="14"/>
      <c r="D55" s="14"/>
      <c r="E55" s="17"/>
      <c r="F55" s="17"/>
      <c r="G55" s="14"/>
      <c r="H55" s="14"/>
      <c r="I55" s="14"/>
      <c r="J55" s="14"/>
      <c r="K55" s="12"/>
      <c r="L55" s="12"/>
      <c r="M55" s="12"/>
      <c r="N55" s="12"/>
    </row>
    <row r="56" spans="1:14" ht="15.75" x14ac:dyDescent="0.25">
      <c r="A56" s="14"/>
      <c r="B56" s="14"/>
      <c r="C56" s="14"/>
      <c r="D56" s="14"/>
      <c r="E56" s="17"/>
      <c r="F56" s="17"/>
      <c r="G56" s="14"/>
      <c r="H56" s="14"/>
      <c r="I56" s="14"/>
      <c r="J56" s="14"/>
      <c r="K56" s="12"/>
      <c r="L56" s="12"/>
      <c r="M56" s="12"/>
      <c r="N56" s="12"/>
    </row>
    <row r="57" spans="1:14" ht="15.75" x14ac:dyDescent="0.25">
      <c r="A57" s="14"/>
      <c r="B57" s="14"/>
      <c r="C57" s="14"/>
      <c r="D57" s="14"/>
      <c r="E57" s="17"/>
      <c r="F57" s="17"/>
      <c r="G57" s="14"/>
      <c r="H57" s="14"/>
      <c r="I57" s="14"/>
      <c r="J57" s="14"/>
      <c r="K57" s="12"/>
      <c r="L57" s="12"/>
    </row>
    <row r="58" spans="1:14" ht="15.75" x14ac:dyDescent="0.25">
      <c r="A58" s="14"/>
      <c r="B58" s="14"/>
      <c r="C58" s="14"/>
      <c r="D58" s="14"/>
      <c r="E58" s="17"/>
      <c r="F58" s="17"/>
      <c r="G58" s="14"/>
      <c r="H58" s="14"/>
      <c r="I58" s="14"/>
      <c r="J58" s="14"/>
      <c r="K58" s="12"/>
      <c r="L58" s="12"/>
    </row>
  </sheetData>
  <mergeCells count="1">
    <mergeCell ref="L2:M2"/>
  </mergeCells>
  <phoneticPr fontId="0" type="noConversion"/>
  <pageMargins left="0.75" right="0.75" top="1" bottom="1" header="0.5" footer="0.5"/>
  <pageSetup scale="71" orientation="portrait" r:id="rId1"/>
  <headerFooter alignWithMargins="0">
    <oddFooter>&amp;CP-&amp;P+4.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91340-17F7-4D47-9A80-4082B32558EE}">
  <sheetPr>
    <pageSetUpPr fitToPage="1"/>
  </sheetPr>
  <dimension ref="A1:E130"/>
  <sheetViews>
    <sheetView topLeftCell="A106" zoomScaleNormal="100" workbookViewId="0">
      <selection activeCell="B131" sqref="B131"/>
    </sheetView>
  </sheetViews>
  <sheetFormatPr defaultRowHeight="12.75" x14ac:dyDescent="0.2"/>
  <cols>
    <col min="1" max="1" width="13.140625" customWidth="1"/>
    <col min="2" max="2" width="24.7109375" customWidth="1"/>
    <col min="3" max="3" width="91" bestFit="1" customWidth="1"/>
    <col min="4" max="4" width="11.5703125" customWidth="1"/>
    <col min="5" max="5" width="15" customWidth="1"/>
  </cols>
  <sheetData>
    <row r="1" spans="1:5" ht="15.75" x14ac:dyDescent="0.25">
      <c r="A1" s="106" t="s">
        <v>102</v>
      </c>
      <c r="B1" s="106"/>
      <c r="C1" s="106"/>
      <c r="D1" s="106"/>
      <c r="E1" s="106"/>
    </row>
    <row r="2" spans="1:5" ht="15.75" x14ac:dyDescent="0.2">
      <c r="A2" s="83" t="str">
        <f>INSTRUCTIONS!A2</f>
        <v>PROJECT NOs: 2036D0001Z, 2036D0006Z, &amp; TWUA-W 23-13</v>
      </c>
      <c r="B2" s="84"/>
      <c r="C2" s="84"/>
      <c r="D2" s="84"/>
      <c r="E2" s="84"/>
    </row>
    <row r="3" spans="1:5" ht="15.75" x14ac:dyDescent="0.2">
      <c r="A3" s="83" t="str">
        <f>INSTRUCTIONS!A3</f>
        <v>ARTERIAL STREET RECONSTRUCTION</v>
      </c>
      <c r="B3" s="84"/>
      <c r="C3" s="84"/>
      <c r="D3" s="84"/>
      <c r="E3" s="84"/>
    </row>
    <row r="4" spans="1:5" ht="15" x14ac:dyDescent="0.2">
      <c r="A4" s="85" t="str">
        <f>INSTRUCTIONS!A4</f>
        <v>E. 4TH ST. FROM S. DETROIT AVE. TO S. LANSING AVE &amp; S. LANSING AVE FROM E. 4TH ST. TO E. 2ND ST.</v>
      </c>
      <c r="B4" s="86"/>
      <c r="C4" s="86"/>
      <c r="D4" s="86"/>
      <c r="E4" s="86"/>
    </row>
    <row r="5" spans="1:5" ht="15.75" x14ac:dyDescent="0.2">
      <c r="A5" s="85"/>
      <c r="B5" s="86"/>
      <c r="C5" s="86"/>
      <c r="D5" s="86"/>
      <c r="E5" s="86"/>
    </row>
    <row r="6" spans="1:5" ht="15.75" x14ac:dyDescent="0.2">
      <c r="A6" s="83"/>
      <c r="B6" s="84"/>
      <c r="C6" s="84"/>
      <c r="D6" s="84"/>
      <c r="E6" s="84"/>
    </row>
    <row r="8" spans="1:5" ht="13.5" thickBot="1" x14ac:dyDescent="0.25"/>
    <row r="9" spans="1:5" s="29" customFormat="1" ht="44.25" customHeight="1" thickBot="1" x14ac:dyDescent="0.3">
      <c r="A9" s="78" t="str">
        <f>'BID FORM'!A8</f>
        <v>ITEM NUMBER</v>
      </c>
      <c r="B9" s="78" t="str">
        <f>'BID FORM'!B8</f>
        <v>SPEC NUMBER</v>
      </c>
      <c r="C9" s="78" t="str">
        <f>'BID FORM'!C8</f>
        <v>ITEM DESCRIPTION</v>
      </c>
      <c r="D9" s="78" t="str">
        <f>'BID FORM'!D8</f>
        <v>UNIT</v>
      </c>
      <c r="E9" s="78" t="str">
        <f>'BID FORM'!E8</f>
        <v>QUANTITY</v>
      </c>
    </row>
    <row r="10" spans="1:5" s="29" customFormat="1" ht="16.5" thickBot="1" x14ac:dyDescent="0.3">
      <c r="A10" s="101" t="s">
        <v>116</v>
      </c>
      <c r="B10" s="102"/>
      <c r="C10" s="102"/>
      <c r="D10" s="102"/>
      <c r="E10" s="103"/>
    </row>
    <row r="11" spans="1:5" s="29" customFormat="1" ht="15" x14ac:dyDescent="0.2">
      <c r="A11" s="47">
        <v>1</v>
      </c>
      <c r="B11" s="47" t="s">
        <v>67</v>
      </c>
      <c r="C11" s="45" t="s">
        <v>121</v>
      </c>
      <c r="D11" s="47" t="s">
        <v>90</v>
      </c>
      <c r="E11" s="50">
        <v>5281</v>
      </c>
    </row>
    <row r="12" spans="1:5" s="29" customFormat="1" ht="15" x14ac:dyDescent="0.2">
      <c r="A12" s="37">
        <v>2</v>
      </c>
      <c r="B12" s="37">
        <v>220</v>
      </c>
      <c r="C12" s="70" t="s">
        <v>68</v>
      </c>
      <c r="D12" s="37" t="s">
        <v>122</v>
      </c>
      <c r="E12" s="71">
        <v>1</v>
      </c>
    </row>
    <row r="13" spans="1:5" s="29" customFormat="1" ht="15" x14ac:dyDescent="0.2">
      <c r="A13" s="37">
        <v>3</v>
      </c>
      <c r="B13" s="37" t="s">
        <v>69</v>
      </c>
      <c r="C13" s="70" t="s">
        <v>70</v>
      </c>
      <c r="D13" s="37" t="s">
        <v>93</v>
      </c>
      <c r="E13" s="71">
        <v>925</v>
      </c>
    </row>
    <row r="14" spans="1:5" s="29" customFormat="1" ht="15" x14ac:dyDescent="0.2">
      <c r="A14" s="37">
        <v>4</v>
      </c>
      <c r="B14" s="37" t="s">
        <v>71</v>
      </c>
      <c r="C14" s="70" t="s">
        <v>123</v>
      </c>
      <c r="D14" s="37" t="s">
        <v>90</v>
      </c>
      <c r="E14" s="71">
        <v>5281</v>
      </c>
    </row>
    <row r="15" spans="1:5" s="29" customFormat="1" ht="15" x14ac:dyDescent="0.2">
      <c r="A15" s="37">
        <v>5</v>
      </c>
      <c r="B15" s="37" t="s">
        <v>106</v>
      </c>
      <c r="C15" s="70" t="s">
        <v>124</v>
      </c>
      <c r="D15" s="37" t="s">
        <v>93</v>
      </c>
      <c r="E15" s="71">
        <v>15315</v>
      </c>
    </row>
    <row r="16" spans="1:5" s="29" customFormat="1" ht="15" x14ac:dyDescent="0.2">
      <c r="A16" s="37">
        <v>6</v>
      </c>
      <c r="B16" s="37">
        <v>325</v>
      </c>
      <c r="C16" s="70" t="s">
        <v>72</v>
      </c>
      <c r="D16" s="37" t="s">
        <v>93</v>
      </c>
      <c r="E16" s="71">
        <v>17014</v>
      </c>
    </row>
    <row r="17" spans="1:5" s="29" customFormat="1" ht="15" x14ac:dyDescent="0.2">
      <c r="A17" s="37">
        <v>7</v>
      </c>
      <c r="B17" s="37">
        <v>412</v>
      </c>
      <c r="C17" s="70" t="s">
        <v>125</v>
      </c>
      <c r="D17" s="37" t="s">
        <v>93</v>
      </c>
      <c r="E17" s="71">
        <v>250</v>
      </c>
    </row>
    <row r="18" spans="1:5" s="29" customFormat="1" ht="15" x14ac:dyDescent="0.2">
      <c r="A18" s="37">
        <v>8</v>
      </c>
      <c r="B18" s="37" t="s">
        <v>126</v>
      </c>
      <c r="C18" s="70" t="s">
        <v>127</v>
      </c>
      <c r="D18" s="37" t="s">
        <v>93</v>
      </c>
      <c r="E18" s="71">
        <v>14342</v>
      </c>
    </row>
    <row r="19" spans="1:5" s="29" customFormat="1" ht="15" x14ac:dyDescent="0.2">
      <c r="A19" s="37">
        <v>9</v>
      </c>
      <c r="B19" s="37" t="s">
        <v>128</v>
      </c>
      <c r="C19" s="70" t="s">
        <v>129</v>
      </c>
      <c r="D19" s="37" t="s">
        <v>90</v>
      </c>
      <c r="E19" s="71">
        <v>3586</v>
      </c>
    </row>
    <row r="20" spans="1:5" s="29" customFormat="1" ht="15" x14ac:dyDescent="0.2">
      <c r="A20" s="37">
        <v>10</v>
      </c>
      <c r="B20" s="37" t="s">
        <v>130</v>
      </c>
      <c r="C20" s="70" t="s">
        <v>131</v>
      </c>
      <c r="D20" s="37" t="s">
        <v>132</v>
      </c>
      <c r="E20" s="71">
        <v>3586</v>
      </c>
    </row>
    <row r="21" spans="1:5" s="29" customFormat="1" ht="15" x14ac:dyDescent="0.2">
      <c r="A21" s="37">
        <v>11</v>
      </c>
      <c r="B21" s="37">
        <v>609</v>
      </c>
      <c r="C21" s="70" t="s">
        <v>133</v>
      </c>
      <c r="D21" s="37" t="s">
        <v>91</v>
      </c>
      <c r="E21" s="71">
        <v>9</v>
      </c>
    </row>
    <row r="22" spans="1:5" s="29" customFormat="1" ht="15" x14ac:dyDescent="0.2">
      <c r="A22" s="37">
        <v>12</v>
      </c>
      <c r="B22" s="37" t="s">
        <v>134</v>
      </c>
      <c r="C22" s="70" t="s">
        <v>135</v>
      </c>
      <c r="D22" s="37" t="s">
        <v>92</v>
      </c>
      <c r="E22" s="71">
        <v>2765</v>
      </c>
    </row>
    <row r="23" spans="1:5" s="29" customFormat="1" ht="15" x14ac:dyDescent="0.2">
      <c r="A23" s="37">
        <v>13</v>
      </c>
      <c r="B23" s="37" t="s">
        <v>136</v>
      </c>
      <c r="C23" s="70" t="s">
        <v>137</v>
      </c>
      <c r="D23" s="37" t="s">
        <v>93</v>
      </c>
      <c r="E23" s="71">
        <v>1825</v>
      </c>
    </row>
    <row r="24" spans="1:5" s="29" customFormat="1" ht="15" x14ac:dyDescent="0.2">
      <c r="A24" s="37">
        <v>14</v>
      </c>
      <c r="B24" s="37" t="s">
        <v>138</v>
      </c>
      <c r="C24" s="70" t="s">
        <v>139</v>
      </c>
      <c r="D24" s="37" t="s">
        <v>93</v>
      </c>
      <c r="E24" s="71">
        <v>760</v>
      </c>
    </row>
    <row r="25" spans="1:5" s="29" customFormat="1" ht="15" x14ac:dyDescent="0.2">
      <c r="A25" s="37">
        <v>15</v>
      </c>
      <c r="B25" s="37" t="s">
        <v>140</v>
      </c>
      <c r="C25" s="70" t="s">
        <v>141</v>
      </c>
      <c r="D25" s="37" t="s">
        <v>94</v>
      </c>
      <c r="E25" s="71">
        <v>178</v>
      </c>
    </row>
    <row r="26" spans="1:5" s="29" customFormat="1" ht="15" x14ac:dyDescent="0.2">
      <c r="A26" s="37">
        <v>16</v>
      </c>
      <c r="B26" s="37" t="s">
        <v>108</v>
      </c>
      <c r="C26" s="70" t="s">
        <v>142</v>
      </c>
      <c r="D26" s="37" t="s">
        <v>91</v>
      </c>
      <c r="E26" s="71">
        <v>1</v>
      </c>
    </row>
    <row r="27" spans="1:5" s="29" customFormat="1" ht="15" x14ac:dyDescent="0.2">
      <c r="A27" s="37">
        <v>17</v>
      </c>
      <c r="B27" s="37" t="s">
        <v>143</v>
      </c>
      <c r="C27" s="70" t="s">
        <v>144</v>
      </c>
      <c r="D27" s="37" t="s">
        <v>91</v>
      </c>
      <c r="E27" s="71">
        <v>5</v>
      </c>
    </row>
    <row r="28" spans="1:5" s="29" customFormat="1" ht="15" x14ac:dyDescent="0.2">
      <c r="A28" s="37">
        <v>18</v>
      </c>
      <c r="B28" s="37" t="s">
        <v>109</v>
      </c>
      <c r="C28" s="70" t="s">
        <v>145</v>
      </c>
      <c r="D28" s="37" t="s">
        <v>92</v>
      </c>
      <c r="E28" s="71">
        <v>28</v>
      </c>
    </row>
    <row r="29" spans="1:5" s="29" customFormat="1" ht="15" x14ac:dyDescent="0.2">
      <c r="A29" s="37">
        <v>19</v>
      </c>
      <c r="B29" s="37" t="s">
        <v>109</v>
      </c>
      <c r="C29" s="70" t="s">
        <v>146</v>
      </c>
      <c r="D29" s="37" t="s">
        <v>92</v>
      </c>
      <c r="E29" s="71">
        <v>90</v>
      </c>
    </row>
    <row r="30" spans="1:5" s="29" customFormat="1" ht="15" x14ac:dyDescent="0.2">
      <c r="A30" s="37">
        <v>20</v>
      </c>
      <c r="B30" s="37" t="s">
        <v>147</v>
      </c>
      <c r="C30" s="70" t="s">
        <v>148</v>
      </c>
      <c r="D30" s="37" t="s">
        <v>91</v>
      </c>
      <c r="E30" s="71">
        <v>25</v>
      </c>
    </row>
    <row r="31" spans="1:5" s="29" customFormat="1" ht="15" x14ac:dyDescent="0.2">
      <c r="A31" s="37">
        <v>21</v>
      </c>
      <c r="B31" s="37" t="s">
        <v>149</v>
      </c>
      <c r="C31" s="70" t="s">
        <v>150</v>
      </c>
      <c r="D31" s="37" t="s">
        <v>91</v>
      </c>
      <c r="E31" s="71">
        <v>8</v>
      </c>
    </row>
    <row r="32" spans="1:5" s="29" customFormat="1" ht="15" x14ac:dyDescent="0.2">
      <c r="A32" s="37">
        <v>22</v>
      </c>
      <c r="B32" s="37" t="s">
        <v>73</v>
      </c>
      <c r="C32" s="70" t="s">
        <v>151</v>
      </c>
      <c r="D32" s="37" t="s">
        <v>91</v>
      </c>
      <c r="E32" s="71">
        <v>5</v>
      </c>
    </row>
    <row r="33" spans="1:5" s="29" customFormat="1" ht="15" x14ac:dyDescent="0.2">
      <c r="A33" s="37">
        <v>23</v>
      </c>
      <c r="B33" s="37" t="s">
        <v>74</v>
      </c>
      <c r="C33" s="70" t="s">
        <v>152</v>
      </c>
      <c r="D33" s="37" t="s">
        <v>93</v>
      </c>
      <c r="E33" s="71">
        <v>14958</v>
      </c>
    </row>
    <row r="34" spans="1:5" s="29" customFormat="1" ht="15" x14ac:dyDescent="0.2">
      <c r="A34" s="37">
        <v>24</v>
      </c>
      <c r="B34" s="37" t="s">
        <v>74</v>
      </c>
      <c r="C34" s="70" t="s">
        <v>153</v>
      </c>
      <c r="D34" s="37" t="s">
        <v>93</v>
      </c>
      <c r="E34" s="71">
        <v>773</v>
      </c>
    </row>
    <row r="35" spans="1:5" s="29" customFormat="1" ht="15" x14ac:dyDescent="0.2">
      <c r="A35" s="37">
        <v>25</v>
      </c>
      <c r="B35" s="37" t="s">
        <v>74</v>
      </c>
      <c r="C35" s="70" t="s">
        <v>154</v>
      </c>
      <c r="D35" s="37" t="s">
        <v>92</v>
      </c>
      <c r="E35" s="71">
        <v>2543</v>
      </c>
    </row>
    <row r="36" spans="1:5" s="29" customFormat="1" ht="15" x14ac:dyDescent="0.2">
      <c r="A36" s="37">
        <v>26</v>
      </c>
      <c r="B36" s="37" t="s">
        <v>74</v>
      </c>
      <c r="C36" s="70" t="s">
        <v>155</v>
      </c>
      <c r="D36" s="37" t="s">
        <v>93</v>
      </c>
      <c r="E36" s="71">
        <v>1789</v>
      </c>
    </row>
    <row r="37" spans="1:5" s="29" customFormat="1" ht="15" x14ac:dyDescent="0.2">
      <c r="A37" s="37">
        <v>27</v>
      </c>
      <c r="B37" s="37" t="s">
        <v>74</v>
      </c>
      <c r="C37" s="70" t="s">
        <v>156</v>
      </c>
      <c r="D37" s="37" t="s">
        <v>91</v>
      </c>
      <c r="E37" s="71">
        <v>10</v>
      </c>
    </row>
    <row r="38" spans="1:5" s="29" customFormat="1" ht="15" x14ac:dyDescent="0.2">
      <c r="A38" s="37">
        <v>28</v>
      </c>
      <c r="B38" s="37" t="s">
        <v>74</v>
      </c>
      <c r="C38" s="70" t="s">
        <v>157</v>
      </c>
      <c r="D38" s="37" t="s">
        <v>92</v>
      </c>
      <c r="E38" s="71">
        <v>159</v>
      </c>
    </row>
    <row r="39" spans="1:5" s="29" customFormat="1" ht="15" x14ac:dyDescent="0.2">
      <c r="A39" s="37">
        <v>29</v>
      </c>
      <c r="B39" s="37" t="s">
        <v>74</v>
      </c>
      <c r="C39" s="70" t="s">
        <v>158</v>
      </c>
      <c r="D39" s="37" t="s">
        <v>91</v>
      </c>
      <c r="E39" s="71">
        <v>5</v>
      </c>
    </row>
    <row r="40" spans="1:5" s="29" customFormat="1" ht="15" x14ac:dyDescent="0.2">
      <c r="A40" s="37">
        <v>30</v>
      </c>
      <c r="B40" s="37" t="s">
        <v>74</v>
      </c>
      <c r="C40" s="70" t="s">
        <v>159</v>
      </c>
      <c r="D40" s="37" t="s">
        <v>91</v>
      </c>
      <c r="E40" s="71">
        <v>1</v>
      </c>
    </row>
    <row r="41" spans="1:5" s="29" customFormat="1" ht="15" x14ac:dyDescent="0.2">
      <c r="A41" s="37">
        <v>31</v>
      </c>
      <c r="B41" s="37" t="s">
        <v>160</v>
      </c>
      <c r="C41" s="70" t="s">
        <v>161</v>
      </c>
      <c r="D41" s="37" t="s">
        <v>92</v>
      </c>
      <c r="E41" s="71">
        <v>150</v>
      </c>
    </row>
    <row r="42" spans="1:5" s="29" customFormat="1" ht="15" x14ac:dyDescent="0.2">
      <c r="A42" s="37">
        <v>32</v>
      </c>
      <c r="B42" s="37">
        <v>641</v>
      </c>
      <c r="C42" s="70" t="s">
        <v>75</v>
      </c>
      <c r="D42" s="37" t="s">
        <v>91</v>
      </c>
      <c r="E42" s="71">
        <v>1</v>
      </c>
    </row>
    <row r="43" spans="1:5" s="29" customFormat="1" ht="15" x14ac:dyDescent="0.2">
      <c r="A43" s="37">
        <v>33</v>
      </c>
      <c r="B43" s="37">
        <v>642</v>
      </c>
      <c r="C43" s="70" t="s">
        <v>162</v>
      </c>
      <c r="D43" s="37" t="s">
        <v>91</v>
      </c>
      <c r="E43" s="71">
        <v>1</v>
      </c>
    </row>
    <row r="44" spans="1:5" s="29" customFormat="1" ht="15" x14ac:dyDescent="0.2">
      <c r="A44" s="37">
        <v>34</v>
      </c>
      <c r="B44" s="37" t="s">
        <v>163</v>
      </c>
      <c r="C44" s="70" t="s">
        <v>164</v>
      </c>
      <c r="D44" s="37" t="s">
        <v>96</v>
      </c>
      <c r="E44" s="71">
        <v>1</v>
      </c>
    </row>
    <row r="45" spans="1:5" s="29" customFormat="1" ht="15" x14ac:dyDescent="0.2">
      <c r="A45" s="37">
        <v>35</v>
      </c>
      <c r="B45" s="37" t="s">
        <v>165</v>
      </c>
      <c r="C45" s="70" t="s">
        <v>166</v>
      </c>
      <c r="D45" s="37" t="s">
        <v>92</v>
      </c>
      <c r="E45" s="71">
        <v>11375</v>
      </c>
    </row>
    <row r="46" spans="1:5" s="29" customFormat="1" ht="15" x14ac:dyDescent="0.2">
      <c r="A46" s="37">
        <v>36</v>
      </c>
      <c r="B46" s="37" t="s">
        <v>165</v>
      </c>
      <c r="C46" s="70" t="s">
        <v>167</v>
      </c>
      <c r="D46" s="37" t="s">
        <v>92</v>
      </c>
      <c r="E46" s="71">
        <v>2825</v>
      </c>
    </row>
    <row r="47" spans="1:5" s="29" customFormat="1" ht="15" x14ac:dyDescent="0.2">
      <c r="A47" s="37">
        <v>37</v>
      </c>
      <c r="B47" s="37" t="s">
        <v>165</v>
      </c>
      <c r="C47" s="70" t="s">
        <v>168</v>
      </c>
      <c r="D47" s="37" t="s">
        <v>92</v>
      </c>
      <c r="E47" s="71">
        <v>130</v>
      </c>
    </row>
    <row r="48" spans="1:5" s="29" customFormat="1" ht="15" x14ac:dyDescent="0.2">
      <c r="A48" s="37">
        <v>38</v>
      </c>
      <c r="B48" s="37" t="s">
        <v>165</v>
      </c>
      <c r="C48" s="70" t="s">
        <v>169</v>
      </c>
      <c r="D48" s="37" t="s">
        <v>92</v>
      </c>
      <c r="E48" s="71">
        <v>1255</v>
      </c>
    </row>
    <row r="49" spans="1:5" s="29" customFormat="1" ht="15" x14ac:dyDescent="0.2">
      <c r="A49" s="37">
        <v>39</v>
      </c>
      <c r="B49" s="37" t="s">
        <v>170</v>
      </c>
      <c r="C49" s="70" t="s">
        <v>171</v>
      </c>
      <c r="D49" s="37" t="s">
        <v>91</v>
      </c>
      <c r="E49" s="71">
        <v>43</v>
      </c>
    </row>
    <row r="50" spans="1:5" s="29" customFormat="1" ht="15" x14ac:dyDescent="0.2">
      <c r="A50" s="37">
        <v>40</v>
      </c>
      <c r="B50" s="37" t="s">
        <v>172</v>
      </c>
      <c r="C50" s="70" t="s">
        <v>173</v>
      </c>
      <c r="D50" s="37" t="s">
        <v>92</v>
      </c>
      <c r="E50" s="71">
        <v>15000</v>
      </c>
    </row>
    <row r="51" spans="1:5" s="29" customFormat="1" ht="15" x14ac:dyDescent="0.2">
      <c r="A51" s="37">
        <v>41</v>
      </c>
      <c r="B51" s="37" t="s">
        <v>76</v>
      </c>
      <c r="C51" s="70" t="s">
        <v>174</v>
      </c>
      <c r="D51" s="37" t="s">
        <v>91</v>
      </c>
      <c r="E51" s="71">
        <v>1000</v>
      </c>
    </row>
    <row r="52" spans="1:5" s="29" customFormat="1" ht="15" x14ac:dyDescent="0.2">
      <c r="A52" s="37">
        <v>42</v>
      </c>
      <c r="B52" s="37" t="s">
        <v>175</v>
      </c>
      <c r="C52" s="70" t="s">
        <v>176</v>
      </c>
      <c r="D52" s="37" t="s">
        <v>92</v>
      </c>
      <c r="E52" s="71">
        <v>10000</v>
      </c>
    </row>
    <row r="53" spans="1:5" s="29" customFormat="1" ht="15" x14ac:dyDescent="0.2">
      <c r="A53" s="37">
        <v>43</v>
      </c>
      <c r="B53" s="37" t="s">
        <v>177</v>
      </c>
      <c r="C53" s="70" t="s">
        <v>178</v>
      </c>
      <c r="D53" s="37" t="s">
        <v>94</v>
      </c>
      <c r="E53" s="71">
        <v>285</v>
      </c>
    </row>
    <row r="54" spans="1:5" s="29" customFormat="1" ht="15" x14ac:dyDescent="0.2">
      <c r="A54" s="37">
        <v>44</v>
      </c>
      <c r="B54" s="37" t="s">
        <v>177</v>
      </c>
      <c r="C54" s="70" t="s">
        <v>179</v>
      </c>
      <c r="D54" s="37" t="s">
        <v>92</v>
      </c>
      <c r="E54" s="71">
        <v>16</v>
      </c>
    </row>
    <row r="55" spans="1:5" s="29" customFormat="1" ht="15" x14ac:dyDescent="0.2">
      <c r="A55" s="37">
        <v>45</v>
      </c>
      <c r="B55" s="37" t="s">
        <v>177</v>
      </c>
      <c r="C55" s="70" t="s">
        <v>180</v>
      </c>
      <c r="D55" s="37" t="s">
        <v>92</v>
      </c>
      <c r="E55" s="71">
        <v>459</v>
      </c>
    </row>
    <row r="56" spans="1:5" s="29" customFormat="1" ht="15" x14ac:dyDescent="0.2">
      <c r="A56" s="37">
        <v>46</v>
      </c>
      <c r="B56" s="37" t="s">
        <v>177</v>
      </c>
      <c r="C56" s="70" t="s">
        <v>181</v>
      </c>
      <c r="D56" s="37" t="s">
        <v>92</v>
      </c>
      <c r="E56" s="71">
        <v>129</v>
      </c>
    </row>
    <row r="57" spans="1:5" s="29" customFormat="1" ht="15" x14ac:dyDescent="0.2">
      <c r="A57" s="37">
        <v>47</v>
      </c>
      <c r="B57" s="37" t="s">
        <v>110</v>
      </c>
      <c r="C57" s="70" t="s">
        <v>111</v>
      </c>
      <c r="D57" s="37" t="s">
        <v>97</v>
      </c>
      <c r="E57" s="71">
        <v>240</v>
      </c>
    </row>
    <row r="58" spans="1:5" s="29" customFormat="1" ht="15" x14ac:dyDescent="0.2">
      <c r="A58" s="37">
        <v>48</v>
      </c>
      <c r="B58" s="37" t="s">
        <v>77</v>
      </c>
      <c r="C58" s="70" t="s">
        <v>182</v>
      </c>
      <c r="D58" s="37" t="s">
        <v>97</v>
      </c>
      <c r="E58" s="71">
        <v>1500</v>
      </c>
    </row>
    <row r="59" spans="1:5" s="29" customFormat="1" ht="15" x14ac:dyDescent="0.2">
      <c r="A59" s="37">
        <v>49</v>
      </c>
      <c r="B59" s="37" t="s">
        <v>77</v>
      </c>
      <c r="C59" s="70" t="s">
        <v>183</v>
      </c>
      <c r="D59" s="37" t="s">
        <v>97</v>
      </c>
      <c r="E59" s="71">
        <v>3000</v>
      </c>
    </row>
    <row r="60" spans="1:5" s="29" customFormat="1" ht="15" x14ac:dyDescent="0.2">
      <c r="A60" s="37">
        <v>50</v>
      </c>
      <c r="B60" s="37" t="s">
        <v>77</v>
      </c>
      <c r="C60" s="70" t="s">
        <v>184</v>
      </c>
      <c r="D60" s="37" t="s">
        <v>97</v>
      </c>
      <c r="E60" s="71">
        <v>3000</v>
      </c>
    </row>
    <row r="61" spans="1:5" s="29" customFormat="1" ht="15" x14ac:dyDescent="0.2">
      <c r="A61" s="37">
        <v>51</v>
      </c>
      <c r="B61" s="37" t="s">
        <v>78</v>
      </c>
      <c r="C61" s="70" t="s">
        <v>79</v>
      </c>
      <c r="D61" s="37" t="s">
        <v>97</v>
      </c>
      <c r="E61" s="71">
        <v>3000</v>
      </c>
    </row>
    <row r="62" spans="1:5" s="29" customFormat="1" ht="15" x14ac:dyDescent="0.2">
      <c r="A62" s="37">
        <v>52</v>
      </c>
      <c r="B62" s="37" t="s">
        <v>80</v>
      </c>
      <c r="C62" s="70" t="s">
        <v>81</v>
      </c>
      <c r="D62" s="37" t="s">
        <v>97</v>
      </c>
      <c r="E62" s="71">
        <v>9000</v>
      </c>
    </row>
    <row r="63" spans="1:5" s="29" customFormat="1" ht="15" x14ac:dyDescent="0.2">
      <c r="A63" s="37">
        <v>53</v>
      </c>
      <c r="B63" s="37" t="s">
        <v>80</v>
      </c>
      <c r="C63" s="70" t="s">
        <v>112</v>
      </c>
      <c r="D63" s="37" t="s">
        <v>97</v>
      </c>
      <c r="E63" s="71">
        <v>10000</v>
      </c>
    </row>
    <row r="64" spans="1:5" s="29" customFormat="1" ht="15" x14ac:dyDescent="0.2">
      <c r="A64" s="37">
        <v>54</v>
      </c>
      <c r="B64" s="37" t="s">
        <v>185</v>
      </c>
      <c r="C64" s="70" t="s">
        <v>82</v>
      </c>
      <c r="D64" s="37" t="s">
        <v>97</v>
      </c>
      <c r="E64" s="71">
        <v>10000</v>
      </c>
    </row>
    <row r="65" spans="1:5" s="29" customFormat="1" ht="15" x14ac:dyDescent="0.2">
      <c r="A65" s="37">
        <v>55</v>
      </c>
      <c r="B65" s="37" t="s">
        <v>83</v>
      </c>
      <c r="C65" s="70" t="s">
        <v>84</v>
      </c>
      <c r="D65" s="37" t="s">
        <v>97</v>
      </c>
      <c r="E65" s="71">
        <v>10000</v>
      </c>
    </row>
    <row r="66" spans="1:5" s="29" customFormat="1" ht="15" x14ac:dyDescent="0.2">
      <c r="A66" s="37">
        <v>56</v>
      </c>
      <c r="B66" s="37" t="s">
        <v>85</v>
      </c>
      <c r="C66" s="70" t="s">
        <v>86</v>
      </c>
      <c r="D66" s="37" t="s">
        <v>97</v>
      </c>
      <c r="E66" s="71">
        <v>300</v>
      </c>
    </row>
    <row r="67" spans="1:5" s="29" customFormat="1" ht="15" x14ac:dyDescent="0.2">
      <c r="A67" s="37">
        <v>57</v>
      </c>
      <c r="B67" s="37" t="s">
        <v>113</v>
      </c>
      <c r="C67" s="70" t="s">
        <v>186</v>
      </c>
      <c r="D67" s="37" t="s">
        <v>97</v>
      </c>
      <c r="E67" s="71">
        <v>240</v>
      </c>
    </row>
    <row r="68" spans="1:5" s="29" customFormat="1" ht="15" x14ac:dyDescent="0.2">
      <c r="A68" s="37">
        <v>58</v>
      </c>
      <c r="B68" s="37" t="s">
        <v>87</v>
      </c>
      <c r="C68" s="70" t="s">
        <v>187</v>
      </c>
      <c r="D68" s="37" t="s">
        <v>91</v>
      </c>
      <c r="E68" s="71">
        <v>14</v>
      </c>
    </row>
    <row r="69" spans="1:5" s="29" customFormat="1" ht="15" x14ac:dyDescent="0.2">
      <c r="A69" s="37">
        <v>59</v>
      </c>
      <c r="B69" s="37" t="s">
        <v>87</v>
      </c>
      <c r="C69" s="70" t="s">
        <v>88</v>
      </c>
      <c r="D69" s="37" t="s">
        <v>91</v>
      </c>
      <c r="E69" s="71">
        <v>2</v>
      </c>
    </row>
    <row r="70" spans="1:5" s="29" customFormat="1" ht="15" x14ac:dyDescent="0.2">
      <c r="A70" s="37">
        <v>60</v>
      </c>
      <c r="B70" s="37" t="s">
        <v>87</v>
      </c>
      <c r="C70" s="70" t="s">
        <v>188</v>
      </c>
      <c r="D70" s="37" t="s">
        <v>91</v>
      </c>
      <c r="E70" s="71">
        <v>1</v>
      </c>
    </row>
    <row r="71" spans="1:5" s="29" customFormat="1" ht="15" x14ac:dyDescent="0.2">
      <c r="A71" s="37">
        <v>61</v>
      </c>
      <c r="B71" s="37" t="s">
        <v>87</v>
      </c>
      <c r="C71" s="70" t="s">
        <v>89</v>
      </c>
      <c r="D71" s="37" t="s">
        <v>91</v>
      </c>
      <c r="E71" s="71">
        <v>25000</v>
      </c>
    </row>
    <row r="72" spans="1:5" s="29" customFormat="1" ht="15" x14ac:dyDescent="0.2">
      <c r="A72" s="37">
        <v>62</v>
      </c>
      <c r="B72" s="37" t="s">
        <v>87</v>
      </c>
      <c r="C72" s="70" t="s">
        <v>189</v>
      </c>
      <c r="D72" s="37" t="s">
        <v>97</v>
      </c>
      <c r="E72" s="71">
        <v>500</v>
      </c>
    </row>
    <row r="73" spans="1:5" s="29" customFormat="1" ht="15" x14ac:dyDescent="0.2">
      <c r="A73" s="37">
        <v>63</v>
      </c>
      <c r="B73" s="37" t="s">
        <v>114</v>
      </c>
      <c r="C73" s="70" t="s">
        <v>115</v>
      </c>
      <c r="D73" s="37" t="s">
        <v>90</v>
      </c>
      <c r="E73" s="71">
        <v>500</v>
      </c>
    </row>
    <row r="74" spans="1:5" s="29" customFormat="1" ht="15" x14ac:dyDescent="0.2">
      <c r="A74" s="37">
        <v>64</v>
      </c>
      <c r="B74" s="37" t="s">
        <v>100</v>
      </c>
      <c r="C74" s="70" t="s">
        <v>101</v>
      </c>
      <c r="D74" s="37" t="s">
        <v>122</v>
      </c>
      <c r="E74" s="71">
        <v>1</v>
      </c>
    </row>
    <row r="75" spans="1:5" s="29" customFormat="1" ht="15" x14ac:dyDescent="0.2">
      <c r="A75" s="37">
        <v>65</v>
      </c>
      <c r="B75" s="37" t="s">
        <v>107</v>
      </c>
      <c r="C75" s="70" t="s">
        <v>190</v>
      </c>
      <c r="D75" s="37" t="s">
        <v>122</v>
      </c>
      <c r="E75" s="71">
        <v>1</v>
      </c>
    </row>
    <row r="76" spans="1:5" s="29" customFormat="1" ht="15" x14ac:dyDescent="0.2">
      <c r="A76" s="37">
        <v>66</v>
      </c>
      <c r="B76" s="37" t="s">
        <v>191</v>
      </c>
      <c r="C76" s="70" t="s">
        <v>192</v>
      </c>
      <c r="D76" s="37" t="s">
        <v>193</v>
      </c>
      <c r="E76" s="71">
        <v>1</v>
      </c>
    </row>
    <row r="77" spans="1:5" s="29" customFormat="1" ht="15" x14ac:dyDescent="0.2">
      <c r="A77" s="37">
        <v>67</v>
      </c>
      <c r="B77" s="37" t="s">
        <v>194</v>
      </c>
      <c r="C77" s="70" t="s">
        <v>195</v>
      </c>
      <c r="D77" s="37" t="s">
        <v>91</v>
      </c>
      <c r="E77" s="71">
        <v>1</v>
      </c>
    </row>
    <row r="78" spans="1:5" s="29" customFormat="1" ht="15.75" thickBot="1" x14ac:dyDescent="0.25">
      <c r="A78" s="48">
        <v>68</v>
      </c>
      <c r="B78" s="48" t="s">
        <v>87</v>
      </c>
      <c r="C78" s="46" t="s">
        <v>196</v>
      </c>
      <c r="D78" s="48" t="s">
        <v>197</v>
      </c>
      <c r="E78" s="51">
        <v>40000</v>
      </c>
    </row>
    <row r="79" spans="1:5" s="29" customFormat="1" ht="15" x14ac:dyDescent="0.2">
      <c r="E79" s="52"/>
    </row>
    <row r="80" spans="1:5" s="29" customFormat="1" ht="15" x14ac:dyDescent="0.2">
      <c r="E80" s="52"/>
    </row>
    <row r="81" spans="1:5" s="29" customFormat="1" ht="15.75" thickBot="1" x14ac:dyDescent="0.25">
      <c r="E81" s="52"/>
    </row>
    <row r="82" spans="1:5" s="29" customFormat="1" ht="44.25" customHeight="1" thickBot="1" x14ac:dyDescent="0.3">
      <c r="A82" s="30" t="s">
        <v>0</v>
      </c>
      <c r="B82" s="30" t="s">
        <v>1</v>
      </c>
      <c r="C82" s="30" t="s">
        <v>2</v>
      </c>
      <c r="D82" s="30" t="s">
        <v>3</v>
      </c>
      <c r="E82" s="77" t="s">
        <v>4</v>
      </c>
    </row>
    <row r="83" spans="1:5" s="29" customFormat="1" ht="16.5" thickBot="1" x14ac:dyDescent="0.3">
      <c r="A83" s="101" t="s">
        <v>199</v>
      </c>
      <c r="B83" s="102"/>
      <c r="C83" s="102"/>
      <c r="D83" s="102"/>
      <c r="E83" s="103"/>
    </row>
    <row r="84" spans="1:5" s="29" customFormat="1" ht="15" x14ac:dyDescent="0.2">
      <c r="A84" s="58">
        <v>69</v>
      </c>
      <c r="B84" s="58" t="s">
        <v>200</v>
      </c>
      <c r="C84" s="59" t="s">
        <v>201</v>
      </c>
      <c r="D84" s="58" t="s">
        <v>93</v>
      </c>
      <c r="E84" s="60">
        <v>465</v>
      </c>
    </row>
    <row r="85" spans="1:5" s="29" customFormat="1" ht="15" x14ac:dyDescent="0.2">
      <c r="A85" s="62">
        <v>70</v>
      </c>
      <c r="B85" s="62" t="s">
        <v>202</v>
      </c>
      <c r="C85" s="63" t="s">
        <v>203</v>
      </c>
      <c r="D85" s="62" t="s">
        <v>90</v>
      </c>
      <c r="E85" s="64">
        <v>622</v>
      </c>
    </row>
    <row r="86" spans="1:5" s="29" customFormat="1" ht="15" x14ac:dyDescent="0.2">
      <c r="A86" s="62">
        <v>71</v>
      </c>
      <c r="B86" s="62" t="s">
        <v>204</v>
      </c>
      <c r="C86" s="63" t="s">
        <v>205</v>
      </c>
      <c r="D86" s="62" t="s">
        <v>91</v>
      </c>
      <c r="E86" s="64">
        <v>1</v>
      </c>
    </row>
    <row r="87" spans="1:5" s="29" customFormat="1" ht="15" x14ac:dyDescent="0.2">
      <c r="A87" s="62">
        <v>72</v>
      </c>
      <c r="B87" s="62" t="s">
        <v>206</v>
      </c>
      <c r="C87" s="63" t="s">
        <v>207</v>
      </c>
      <c r="D87" s="62" t="s">
        <v>92</v>
      </c>
      <c r="E87" s="64">
        <v>163</v>
      </c>
    </row>
    <row r="88" spans="1:5" s="29" customFormat="1" ht="15" x14ac:dyDescent="0.2">
      <c r="A88" s="62">
        <v>73</v>
      </c>
      <c r="B88" s="62" t="s">
        <v>208</v>
      </c>
      <c r="C88" s="63" t="s">
        <v>209</v>
      </c>
      <c r="D88" s="62" t="s">
        <v>92</v>
      </c>
      <c r="E88" s="64">
        <v>245</v>
      </c>
    </row>
    <row r="89" spans="1:5" s="29" customFormat="1" ht="15" x14ac:dyDescent="0.2">
      <c r="A89" s="62">
        <v>74</v>
      </c>
      <c r="B89" s="62" t="s">
        <v>210</v>
      </c>
      <c r="C89" s="63" t="s">
        <v>211</v>
      </c>
      <c r="D89" s="62" t="s">
        <v>92</v>
      </c>
      <c r="E89" s="64">
        <v>143</v>
      </c>
    </row>
    <row r="90" spans="1:5" s="29" customFormat="1" ht="15" x14ac:dyDescent="0.2">
      <c r="A90" s="62">
        <v>75</v>
      </c>
      <c r="B90" s="62" t="s">
        <v>212</v>
      </c>
      <c r="C90" s="63" t="s">
        <v>213</v>
      </c>
      <c r="D90" s="62" t="s">
        <v>92</v>
      </c>
      <c r="E90" s="64">
        <v>88</v>
      </c>
    </row>
    <row r="91" spans="1:5" s="29" customFormat="1" ht="15" x14ac:dyDescent="0.2">
      <c r="A91" s="62">
        <v>76</v>
      </c>
      <c r="B91" s="62" t="s">
        <v>214</v>
      </c>
      <c r="C91" s="63" t="s">
        <v>215</v>
      </c>
      <c r="D91" s="62" t="s">
        <v>92</v>
      </c>
      <c r="E91" s="64">
        <v>664</v>
      </c>
    </row>
    <row r="92" spans="1:5" s="29" customFormat="1" ht="15" x14ac:dyDescent="0.2">
      <c r="A92" s="62">
        <v>77</v>
      </c>
      <c r="B92" s="62" t="s">
        <v>216</v>
      </c>
      <c r="C92" s="63" t="s">
        <v>217</v>
      </c>
      <c r="D92" s="62" t="s">
        <v>92</v>
      </c>
      <c r="E92" s="64">
        <v>89</v>
      </c>
    </row>
    <row r="93" spans="1:5" s="29" customFormat="1" ht="15" x14ac:dyDescent="0.2">
      <c r="A93" s="62">
        <v>78</v>
      </c>
      <c r="B93" s="62" t="s">
        <v>218</v>
      </c>
      <c r="C93" s="63" t="s">
        <v>219</v>
      </c>
      <c r="D93" s="62" t="s">
        <v>91</v>
      </c>
      <c r="E93" s="64">
        <v>1</v>
      </c>
    </row>
    <row r="94" spans="1:5" s="29" customFormat="1" ht="15" x14ac:dyDescent="0.2">
      <c r="A94" s="62">
        <v>79</v>
      </c>
      <c r="B94" s="62" t="s">
        <v>220</v>
      </c>
      <c r="C94" s="63" t="s">
        <v>221</v>
      </c>
      <c r="D94" s="62" t="s">
        <v>91</v>
      </c>
      <c r="E94" s="64">
        <v>2</v>
      </c>
    </row>
    <row r="95" spans="1:5" s="29" customFormat="1" ht="15" x14ac:dyDescent="0.2">
      <c r="A95" s="62">
        <v>80</v>
      </c>
      <c r="B95" s="62" t="s">
        <v>222</v>
      </c>
      <c r="C95" s="63" t="s">
        <v>223</v>
      </c>
      <c r="D95" s="62" t="s">
        <v>91</v>
      </c>
      <c r="E95" s="64">
        <v>8</v>
      </c>
    </row>
    <row r="96" spans="1:5" s="29" customFormat="1" ht="15" x14ac:dyDescent="0.2">
      <c r="A96" s="62">
        <v>81</v>
      </c>
      <c r="B96" s="62" t="s">
        <v>224</v>
      </c>
      <c r="C96" s="63" t="s">
        <v>225</v>
      </c>
      <c r="D96" s="62" t="s">
        <v>91</v>
      </c>
      <c r="E96" s="64">
        <v>2</v>
      </c>
    </row>
    <row r="97" spans="1:5" s="29" customFormat="1" ht="15" x14ac:dyDescent="0.2">
      <c r="A97" s="62">
        <v>82</v>
      </c>
      <c r="B97" s="62" t="s">
        <v>226</v>
      </c>
      <c r="C97" s="63" t="s">
        <v>227</v>
      </c>
      <c r="D97" s="62" t="s">
        <v>91</v>
      </c>
      <c r="E97" s="64">
        <v>2</v>
      </c>
    </row>
    <row r="98" spans="1:5" s="29" customFormat="1" ht="15" x14ac:dyDescent="0.2">
      <c r="A98" s="62">
        <v>83</v>
      </c>
      <c r="B98" s="62" t="s">
        <v>228</v>
      </c>
      <c r="C98" s="63" t="s">
        <v>229</v>
      </c>
      <c r="D98" s="62" t="s">
        <v>91</v>
      </c>
      <c r="E98" s="64">
        <v>2</v>
      </c>
    </row>
    <row r="99" spans="1:5" s="29" customFormat="1" ht="15" x14ac:dyDescent="0.2">
      <c r="A99" s="62">
        <v>84</v>
      </c>
      <c r="B99" s="62" t="s">
        <v>230</v>
      </c>
      <c r="C99" s="63" t="s">
        <v>231</v>
      </c>
      <c r="D99" s="62" t="s">
        <v>91</v>
      </c>
      <c r="E99" s="64">
        <v>1</v>
      </c>
    </row>
    <row r="100" spans="1:5" s="29" customFormat="1" ht="15" x14ac:dyDescent="0.2">
      <c r="A100" s="62">
        <v>85</v>
      </c>
      <c r="B100" s="62" t="s">
        <v>232</v>
      </c>
      <c r="C100" s="63" t="s">
        <v>233</v>
      </c>
      <c r="D100" s="62" t="s">
        <v>91</v>
      </c>
      <c r="E100" s="64">
        <v>1</v>
      </c>
    </row>
    <row r="101" spans="1:5" s="29" customFormat="1" ht="15" x14ac:dyDescent="0.2">
      <c r="A101" s="62">
        <v>86</v>
      </c>
      <c r="B101" s="62" t="s">
        <v>234</v>
      </c>
      <c r="C101" s="63" t="s">
        <v>235</v>
      </c>
      <c r="D101" s="62" t="s">
        <v>91</v>
      </c>
      <c r="E101" s="64">
        <v>3</v>
      </c>
    </row>
    <row r="102" spans="1:5" s="29" customFormat="1" ht="15" x14ac:dyDescent="0.2">
      <c r="A102" s="62">
        <v>87</v>
      </c>
      <c r="B102" s="62" t="s">
        <v>236</v>
      </c>
      <c r="C102" s="63" t="s">
        <v>237</v>
      </c>
      <c r="D102" s="62" t="s">
        <v>91</v>
      </c>
      <c r="E102" s="64">
        <v>3</v>
      </c>
    </row>
    <row r="103" spans="1:5" s="29" customFormat="1" ht="15" x14ac:dyDescent="0.2">
      <c r="A103" s="62">
        <v>88</v>
      </c>
      <c r="B103" s="62" t="s">
        <v>238</v>
      </c>
      <c r="C103" s="63" t="s">
        <v>239</v>
      </c>
      <c r="D103" s="62" t="s">
        <v>91</v>
      </c>
      <c r="E103" s="64">
        <v>2</v>
      </c>
    </row>
    <row r="104" spans="1:5" s="29" customFormat="1" ht="15" x14ac:dyDescent="0.2">
      <c r="A104" s="62">
        <v>89</v>
      </c>
      <c r="B104" s="62" t="s">
        <v>240</v>
      </c>
      <c r="C104" s="63" t="s">
        <v>241</v>
      </c>
      <c r="D104" s="62" t="s">
        <v>91</v>
      </c>
      <c r="E104" s="64">
        <v>2</v>
      </c>
    </row>
    <row r="105" spans="1:5" s="29" customFormat="1" ht="15" x14ac:dyDescent="0.2">
      <c r="A105" s="62">
        <v>90</v>
      </c>
      <c r="B105" s="62" t="s">
        <v>242</v>
      </c>
      <c r="C105" s="63" t="s">
        <v>243</v>
      </c>
      <c r="D105" s="62" t="s">
        <v>91</v>
      </c>
      <c r="E105" s="64">
        <v>2</v>
      </c>
    </row>
    <row r="106" spans="1:5" s="29" customFormat="1" ht="15" x14ac:dyDescent="0.2">
      <c r="A106" s="62">
        <v>91</v>
      </c>
      <c r="B106" s="62" t="s">
        <v>244</v>
      </c>
      <c r="C106" s="63" t="s">
        <v>245</v>
      </c>
      <c r="D106" s="62" t="s">
        <v>91</v>
      </c>
      <c r="E106" s="64">
        <v>1</v>
      </c>
    </row>
    <row r="107" spans="1:5" s="29" customFormat="1" ht="15" x14ac:dyDescent="0.2">
      <c r="A107" s="62">
        <v>92</v>
      </c>
      <c r="B107" s="62" t="s">
        <v>246</v>
      </c>
      <c r="C107" s="63" t="s">
        <v>247</v>
      </c>
      <c r="D107" s="62" t="s">
        <v>91</v>
      </c>
      <c r="E107" s="64">
        <v>1</v>
      </c>
    </row>
    <row r="108" spans="1:5" s="29" customFormat="1" ht="15" x14ac:dyDescent="0.2">
      <c r="A108" s="62">
        <v>93</v>
      </c>
      <c r="B108" s="62" t="s">
        <v>248</v>
      </c>
      <c r="C108" s="63" t="s">
        <v>249</v>
      </c>
      <c r="D108" s="62" t="s">
        <v>91</v>
      </c>
      <c r="E108" s="64">
        <v>1</v>
      </c>
    </row>
    <row r="109" spans="1:5" s="29" customFormat="1" ht="15" x14ac:dyDescent="0.2">
      <c r="A109" s="62">
        <v>94</v>
      </c>
      <c r="B109" s="62" t="s">
        <v>250</v>
      </c>
      <c r="C109" s="63" t="s">
        <v>251</v>
      </c>
      <c r="D109" s="62" t="s">
        <v>92</v>
      </c>
      <c r="E109" s="64">
        <v>100</v>
      </c>
    </row>
    <row r="110" spans="1:5" s="29" customFormat="1" ht="15" x14ac:dyDescent="0.2">
      <c r="A110" s="62">
        <v>95</v>
      </c>
      <c r="B110" s="62" t="s">
        <v>252</v>
      </c>
      <c r="C110" s="63" t="s">
        <v>253</v>
      </c>
      <c r="D110" s="62" t="s">
        <v>91</v>
      </c>
      <c r="E110" s="64">
        <v>1</v>
      </c>
    </row>
    <row r="111" spans="1:5" s="29" customFormat="1" ht="15" x14ac:dyDescent="0.2">
      <c r="A111" s="62">
        <v>96</v>
      </c>
      <c r="B111" s="62" t="s">
        <v>254</v>
      </c>
      <c r="C111" s="63" t="s">
        <v>255</v>
      </c>
      <c r="D111" s="62" t="s">
        <v>91</v>
      </c>
      <c r="E111" s="64">
        <v>1</v>
      </c>
    </row>
    <row r="112" spans="1:5" s="29" customFormat="1" ht="15" x14ac:dyDescent="0.2">
      <c r="A112" s="62">
        <v>97</v>
      </c>
      <c r="B112" s="62" t="s">
        <v>256</v>
      </c>
      <c r="C112" s="63" t="s">
        <v>257</v>
      </c>
      <c r="D112" s="62" t="s">
        <v>91</v>
      </c>
      <c r="E112" s="64">
        <v>1</v>
      </c>
    </row>
    <row r="113" spans="1:5" s="29" customFormat="1" ht="15" x14ac:dyDescent="0.2">
      <c r="A113" s="62">
        <v>98</v>
      </c>
      <c r="B113" s="62" t="s">
        <v>258</v>
      </c>
      <c r="C113" s="63" t="s">
        <v>259</v>
      </c>
      <c r="D113" s="62" t="s">
        <v>92</v>
      </c>
      <c r="E113" s="64">
        <v>100</v>
      </c>
    </row>
    <row r="114" spans="1:5" s="29" customFormat="1" ht="15" x14ac:dyDescent="0.2">
      <c r="A114" s="62">
        <v>99</v>
      </c>
      <c r="B114" s="62" t="s">
        <v>260</v>
      </c>
      <c r="C114" s="63" t="s">
        <v>261</v>
      </c>
      <c r="D114" s="62" t="s">
        <v>91</v>
      </c>
      <c r="E114" s="64">
        <v>1</v>
      </c>
    </row>
    <row r="115" spans="1:5" s="29" customFormat="1" ht="15" x14ac:dyDescent="0.2">
      <c r="A115" s="62">
        <v>100</v>
      </c>
      <c r="B115" s="62" t="s">
        <v>262</v>
      </c>
      <c r="C115" s="63" t="s">
        <v>263</v>
      </c>
      <c r="D115" s="62" t="s">
        <v>91</v>
      </c>
      <c r="E115" s="64">
        <v>5</v>
      </c>
    </row>
    <row r="116" spans="1:5" s="29" customFormat="1" ht="15" x14ac:dyDescent="0.2">
      <c r="A116" s="62">
        <v>101</v>
      </c>
      <c r="B116" s="62" t="s">
        <v>264</v>
      </c>
      <c r="C116" s="63" t="s">
        <v>265</v>
      </c>
      <c r="D116" s="62" t="s">
        <v>91</v>
      </c>
      <c r="E116" s="64">
        <v>4</v>
      </c>
    </row>
    <row r="117" spans="1:5" s="29" customFormat="1" ht="15" x14ac:dyDescent="0.2">
      <c r="A117" s="62">
        <v>102</v>
      </c>
      <c r="B117" s="62" t="s">
        <v>266</v>
      </c>
      <c r="C117" s="63" t="s">
        <v>267</v>
      </c>
      <c r="D117" s="62" t="s">
        <v>91</v>
      </c>
      <c r="E117" s="64">
        <v>6</v>
      </c>
    </row>
    <row r="118" spans="1:5" s="29" customFormat="1" ht="15" x14ac:dyDescent="0.2">
      <c r="A118" s="62">
        <v>103</v>
      </c>
      <c r="B118" s="62" t="s">
        <v>268</v>
      </c>
      <c r="C118" s="63" t="s">
        <v>269</v>
      </c>
      <c r="D118" s="62" t="s">
        <v>91</v>
      </c>
      <c r="E118" s="64">
        <v>2</v>
      </c>
    </row>
    <row r="119" spans="1:5" s="29" customFormat="1" ht="15" x14ac:dyDescent="0.2">
      <c r="A119" s="62">
        <v>104</v>
      </c>
      <c r="B119" s="62" t="s">
        <v>270</v>
      </c>
      <c r="C119" s="63" t="s">
        <v>271</v>
      </c>
      <c r="D119" s="62" t="s">
        <v>91</v>
      </c>
      <c r="E119" s="64">
        <v>1</v>
      </c>
    </row>
    <row r="120" spans="1:5" s="29" customFormat="1" ht="15" x14ac:dyDescent="0.2">
      <c r="A120" s="62">
        <v>105</v>
      </c>
      <c r="B120" s="62" t="s">
        <v>272</v>
      </c>
      <c r="C120" s="63" t="s">
        <v>273</v>
      </c>
      <c r="D120" s="62" t="s">
        <v>91</v>
      </c>
      <c r="E120" s="64">
        <v>1</v>
      </c>
    </row>
    <row r="121" spans="1:5" s="29" customFormat="1" ht="15" x14ac:dyDescent="0.2">
      <c r="A121" s="62">
        <v>106</v>
      </c>
      <c r="B121" s="62" t="s">
        <v>274</v>
      </c>
      <c r="C121" s="63" t="s">
        <v>275</v>
      </c>
      <c r="D121" s="62" t="s">
        <v>91</v>
      </c>
      <c r="E121" s="64">
        <v>17</v>
      </c>
    </row>
    <row r="122" spans="1:5" s="29" customFormat="1" ht="15" x14ac:dyDescent="0.2">
      <c r="A122" s="62">
        <v>107</v>
      </c>
      <c r="B122" s="62" t="s">
        <v>276</v>
      </c>
      <c r="C122" s="63" t="s">
        <v>277</v>
      </c>
      <c r="D122" s="62" t="s">
        <v>95</v>
      </c>
      <c r="E122" s="64">
        <v>17</v>
      </c>
    </row>
    <row r="123" spans="1:5" s="29" customFormat="1" ht="15" x14ac:dyDescent="0.2">
      <c r="A123" s="62">
        <v>108</v>
      </c>
      <c r="B123" s="62" t="s">
        <v>278</v>
      </c>
      <c r="C123" s="63" t="s">
        <v>279</v>
      </c>
      <c r="D123" s="62" t="s">
        <v>93</v>
      </c>
      <c r="E123" s="64">
        <v>120</v>
      </c>
    </row>
    <row r="124" spans="1:5" s="29" customFormat="1" ht="15" x14ac:dyDescent="0.2">
      <c r="A124" s="62">
        <v>109</v>
      </c>
      <c r="B124" s="62" t="s">
        <v>280</v>
      </c>
      <c r="C124" s="63" t="s">
        <v>281</v>
      </c>
      <c r="D124" s="62" t="s">
        <v>92</v>
      </c>
      <c r="E124" s="64">
        <v>10</v>
      </c>
    </row>
    <row r="125" spans="1:5" s="29" customFormat="1" ht="15" x14ac:dyDescent="0.2">
      <c r="A125" s="62">
        <v>110</v>
      </c>
      <c r="B125" s="62" t="s">
        <v>282</v>
      </c>
      <c r="C125" s="63" t="s">
        <v>283</v>
      </c>
      <c r="D125" s="62" t="s">
        <v>92</v>
      </c>
      <c r="E125" s="64">
        <v>300</v>
      </c>
    </row>
    <row r="126" spans="1:5" s="29" customFormat="1" ht="15" x14ac:dyDescent="0.2">
      <c r="A126" s="62">
        <v>111</v>
      </c>
      <c r="B126" s="62" t="s">
        <v>284</v>
      </c>
      <c r="C126" s="63" t="s">
        <v>285</v>
      </c>
      <c r="D126" s="62" t="s">
        <v>92</v>
      </c>
      <c r="E126" s="64">
        <v>408</v>
      </c>
    </row>
    <row r="127" spans="1:5" s="29" customFormat="1" ht="15" x14ac:dyDescent="0.2">
      <c r="A127" s="62">
        <v>112</v>
      </c>
      <c r="B127" s="62" t="s">
        <v>286</v>
      </c>
      <c r="C127" s="63" t="s">
        <v>287</v>
      </c>
      <c r="D127" s="62" t="s">
        <v>92</v>
      </c>
      <c r="E127" s="64">
        <v>753</v>
      </c>
    </row>
    <row r="128" spans="1:5" s="29" customFormat="1" ht="15" x14ac:dyDescent="0.2">
      <c r="A128" s="62">
        <v>113</v>
      </c>
      <c r="B128" s="62" t="s">
        <v>100</v>
      </c>
      <c r="C128" s="63" t="s">
        <v>288</v>
      </c>
      <c r="D128" s="62" t="s">
        <v>91</v>
      </c>
      <c r="E128" s="64">
        <v>1</v>
      </c>
    </row>
    <row r="129" spans="1:5" s="29" customFormat="1" ht="15" x14ac:dyDescent="0.2">
      <c r="A129" s="62">
        <v>114</v>
      </c>
      <c r="B129" s="62" t="s">
        <v>87</v>
      </c>
      <c r="C129" s="63" t="s">
        <v>89</v>
      </c>
      <c r="D129" s="62" t="s">
        <v>91</v>
      </c>
      <c r="E129" s="64">
        <v>10000</v>
      </c>
    </row>
    <row r="130" spans="1:5" ht="15.75" thickBot="1" x14ac:dyDescent="0.25">
      <c r="A130" s="48">
        <v>115</v>
      </c>
      <c r="B130" s="48" t="s">
        <v>299</v>
      </c>
      <c r="C130" s="46" t="s">
        <v>298</v>
      </c>
      <c r="D130" s="48" t="s">
        <v>91</v>
      </c>
      <c r="E130" s="51">
        <v>1</v>
      </c>
    </row>
  </sheetData>
  <mergeCells count="8">
    <mergeCell ref="A83:E83"/>
    <mergeCell ref="A1:E1"/>
    <mergeCell ref="A4:E4"/>
    <mergeCell ref="A5:E5"/>
    <mergeCell ref="A6:E6"/>
    <mergeCell ref="A2:E2"/>
    <mergeCell ref="A3:E3"/>
    <mergeCell ref="A10:E10"/>
  </mergeCells>
  <pageMargins left="0.7" right="0.7" top="0.75" bottom="0.75" header="0.3" footer="0.3"/>
  <pageSetup paperSize="3"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PROPOSAL </vt:lpstr>
      <vt:lpstr>BID FORM</vt:lpstr>
      <vt:lpstr>SUMMARY SHEET</vt:lpstr>
      <vt:lpstr>SIGNATURE PAGE</vt:lpstr>
      <vt:lpstr>CONTRACTORS USE</vt:lpstr>
      <vt:lpstr>'BID FORM'!Print_Area</vt:lpstr>
      <vt:lpstr>'CONTRACTORS USE'!Print_Area</vt:lpstr>
      <vt:lpstr>INSTRUCTIONS!Print_Area</vt:lpstr>
      <vt:lpstr>'PROPOSAL '!Print_Area</vt:lpstr>
      <vt:lpstr>'SIGNATURE PAGE'!Print_Area</vt:lpstr>
      <vt:lpstr>'SUMMARY SHEET'!Print_Area</vt:lpstr>
      <vt:lpstr>'BID FORM'!Print_Titles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2025-06-12T15:28:52Z</cp:lastPrinted>
  <dcterms:created xsi:type="dcterms:W3CDTF">2007-03-28T14:49:30Z</dcterms:created>
  <dcterms:modified xsi:type="dcterms:W3CDTF">2025-06-12T15:29:12Z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