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E:\Design\ContractAdmin\Public\project folders\TMUA-W 21-02, TO #1\Addendum No. 2\"/>
    </mc:Choice>
  </mc:AlternateContent>
  <xr:revisionPtr revIDLastSave="0" documentId="8_{31C8C888-DB60-420C-9D2D-F34078840725}" xr6:coauthVersionLast="47" xr6:coauthVersionMax="47" xr10:uidLastSave="{00000000-0000-0000-0000-000000000000}"/>
  <bookViews>
    <workbookView xWindow="-120" yWindow="-120" windowWidth="29040" windowHeight="15720" tabRatio="655" xr2:uid="{00000000-000D-0000-FFFF-FFFF00000000}"/>
  </bookViews>
  <sheets>
    <sheet name="INSTRUCTIONS" sheetId="4" r:id="rId1"/>
    <sheet name="PROPOSAL " sheetId="2" r:id="rId2"/>
    <sheet name="BID FORM" sheetId="1" r:id="rId3"/>
    <sheet name="SIGNATURE PAGE" sheetId="5" r:id="rId4"/>
    <sheet name="CONTRACTOR'S USE" sheetId="10" r:id="rId5"/>
  </sheets>
  <definedNames>
    <definedName name="_xlnm.Print_Area" localSheetId="2">'BID FORM'!$A$1:$G$73</definedName>
    <definedName name="_xlnm.Print_Area" localSheetId="4">'CONTRACTOR''S USE'!$A$1:$G$73</definedName>
    <definedName name="_xlnm.Print_Area" localSheetId="0">INSTRUCTIONS!$A$1:$C$28</definedName>
    <definedName name="_xlnm.Print_Area" localSheetId="1">'PROPOSAL '!$A$1:$B$25</definedName>
    <definedName name="_xlnm.Print_Area" localSheetId="3">'SIGNATURE PAGE'!$A$1:$L$46</definedName>
    <definedName name="_xlnm.Print_Titles" localSheetId="2">'BID FORM'!$5:$7</definedName>
    <definedName name="_xlnm.Print_Titles" localSheetId="4">'CONTRACTOR''S USE'!$5:$7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0" i="10" l="1"/>
  <c r="G69" i="10"/>
  <c r="G68" i="10"/>
  <c r="G67"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71" i="10" l="1"/>
  <c r="G27" i="1"/>
  <c r="G22" i="1"/>
  <c r="G18" i="1"/>
  <c r="G10" i="1"/>
  <c r="G12" i="1"/>
  <c r="G13" i="1"/>
  <c r="G14" i="1"/>
  <c r="G15" i="1"/>
  <c r="G16" i="1"/>
  <c r="G17" i="1"/>
  <c r="G19" i="1"/>
  <c r="G20" i="1"/>
  <c r="G21" i="1"/>
  <c r="G23" i="1"/>
  <c r="G24" i="1"/>
  <c r="G25" i="1"/>
  <c r="G26"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71" i="1" l="1"/>
  <c r="G68" i="1"/>
  <c r="G69" i="1"/>
  <c r="G70" i="1"/>
  <c r="G67" i="1"/>
  <c r="G11" i="1"/>
  <c r="K2" i="5" l="1"/>
</calcChain>
</file>

<file path=xl/sharedStrings.xml><?xml version="1.0" encoding="utf-8"?>
<sst xmlns="http://schemas.openxmlformats.org/spreadsheetml/2006/main" count="458" uniqueCount="158">
  <si>
    <t>BID ITEM</t>
  </si>
  <si>
    <t>SPEC NO.</t>
  </si>
  <si>
    <t>DESCRIPTION</t>
  </si>
  <si>
    <t>UNIT</t>
  </si>
  <si>
    <t>QTY</t>
  </si>
  <si>
    <t>TOTAL EACH ITEM</t>
  </si>
  <si>
    <t>PROPOSAL</t>
  </si>
  <si>
    <t>Basis of Award</t>
  </si>
  <si>
    <t>Please read the following instructions carefully.</t>
  </si>
  <si>
    <t>1.  After opening this file re-save it as your company's name.</t>
  </si>
  <si>
    <t>LEGEND</t>
  </si>
  <si>
    <t>AGREEMENT FOR USING ELECTRONIC BID PROPOSAL</t>
  </si>
  <si>
    <t>4.  Review all data input and check calculations to ensure accuracy of Bid.</t>
  </si>
  <si>
    <t>6.  Complete and sign the "Signature Page" document.</t>
  </si>
  <si>
    <t>5.  Print 1hardcopy of the "PROPOSAL" tab, BID FORM and the "SIGNATURE PAGE" tab.</t>
  </si>
  <si>
    <t>Figures</t>
  </si>
  <si>
    <t xml:space="preserve">Enclosed is a (         ) Bidder's Surety Bond, (        ) Certified Check, (        ) Cashier's Check for </t>
  </si>
  <si>
    <t>Dollars</t>
  </si>
  <si>
    <t>($______________________)</t>
  </si>
  <si>
    <t>______________________________________________________________________</t>
  </si>
  <si>
    <t xml:space="preserve">By: </t>
  </si>
  <si>
    <t xml:space="preserve">        ATTEST:</t>
  </si>
  <si>
    <t>_____________________________________</t>
  </si>
  <si>
    <t>Title:</t>
  </si>
  <si>
    <t xml:space="preserve"> </t>
  </si>
  <si>
    <t xml:space="preserve">            </t>
  </si>
  <si>
    <t xml:space="preserve"> (SEAL)</t>
  </si>
  <si>
    <t>Telephone Number: _______________________</t>
  </si>
  <si>
    <t>2.  Open the BID FORM Sheet from the tabs below.</t>
  </si>
  <si>
    <t>(State of Organization)</t>
  </si>
  <si>
    <t>By signing above the bidder acknowledges receipt of the following Addenda (give number and date of each):</t>
  </si>
  <si>
    <t>Printed Name:</t>
  </si>
  <si>
    <t xml:space="preserve"> Title: Corporate Secretary</t>
  </si>
  <si>
    <t>TOTAL BASE BID</t>
  </si>
  <si>
    <t>Words</t>
  </si>
  <si>
    <t>$   1.00 Cells Requiring Data Input.</t>
  </si>
  <si>
    <t>$   1.00 Internal Data Transfer.</t>
  </si>
  <si>
    <t>$   2.00 Calculated Results.</t>
  </si>
  <si>
    <t>ELECTRONIC BID PROPOSAL INSTRUCTIONS - EXCEL SPREADSHEET</t>
  </si>
  <si>
    <t xml:space="preserve">7.  Submit hardcopy and electronic disk with Contract Documents and Specifications for Bid opening date. </t>
  </si>
  <si>
    <t>THE UNDERSIGNED BIDDER, having carefully examined the drawings, specifications, and other Contract Documents of the above project presently on file in the City Clerk, City of Tulsa Oklahoma:</t>
  </si>
  <si>
    <t xml:space="preserve">CERTIFIES THAT he has inspected the site of the proposed work and has full knowledge of the extent and character of the work involved, construction difficulties that may be encountered, and materials necessary for construction, class and type of excavation, and all other factors affecting or which may be affected by the specified work; and </t>
  </si>
  <si>
    <t>CERTIFIES THAT he has not entered into collusion with any other bidder or prospective bidder relative to the project and/or bid: and</t>
  </si>
  <si>
    <t xml:space="preserve">       CITY OF TULSA, OKLAHOMA</t>
  </si>
  <si>
    <t>NO DECIMALS IN QTY'S</t>
  </si>
  <si>
    <t>DATA INPUT  UNIT PRICE</t>
  </si>
  <si>
    <t xml:space="preserve">BASE BID:  </t>
  </si>
  <si>
    <t>____________________________________________</t>
  </si>
  <si>
    <t>Address:_____________________________________</t>
  </si>
  <si>
    <t>Fax Number: __________________________________</t>
  </si>
  <si>
    <t>____________________________________________________________________________________________</t>
  </si>
  <si>
    <t>Double check number continuity of Bid Items.</t>
  </si>
  <si>
    <t>3.  Input the unit price of the appropriate pay item in the Data Input cells.</t>
  </si>
  <si>
    <t>DELETE THIS COLUMN PRIOR TO ADVERTISING</t>
  </si>
  <si>
    <t>Verify page numbering works with mulitple pages.</t>
  </si>
  <si>
    <r>
      <t>Note:</t>
    </r>
    <r>
      <rPr>
        <b/>
        <sz val="9"/>
        <rFont val="Arial"/>
        <family val="2"/>
      </rPr>
      <t xml:space="preserve">  -  Item numbers omitted are not a part of the Contract.</t>
    </r>
  </si>
  <si>
    <t>_______________________________________________________________</t>
  </si>
  <si>
    <t>Dated at Tulsa, Oklahoma, this ________ day of __________________________, 20_____.</t>
  </si>
  <si>
    <t>Respectfully submitted,</t>
  </si>
  <si>
    <t>(Complete legal name of company)</t>
  </si>
  <si>
    <t>PROJECT SIGN (CITY OF TULSA)</t>
  </si>
  <si>
    <t>RIGHT-OF-WAY CLEARING AND RESTORING, COMPLETE IN PLACE</t>
  </si>
  <si>
    <t>EXCAVATION AND BACKFILL, UNCLASSIFIED</t>
  </si>
  <si>
    <t>MOBILIZATION</t>
  </si>
  <si>
    <t>PRIVATE SERVICE CONNECTION BY LICENSED BONDED PLUMBER</t>
  </si>
  <si>
    <t>3-WAY FIRE HYDRANT, IN PLACE</t>
  </si>
  <si>
    <t>VALVE BOX</t>
  </si>
  <si>
    <t>SODDING AND SEEDING</t>
  </si>
  <si>
    <t>STREET WASH DOWN</t>
  </si>
  <si>
    <t>PAVEMENT, REMOVAL AND REPLACEMENT (ASPHALT)</t>
  </si>
  <si>
    <t>PAVEMENT, REMOVAL AND REPLACEMENT (CONCRETE)</t>
  </si>
  <si>
    <t>SAWCUT</t>
  </si>
  <si>
    <t>CONTRACTOR QUALITY CONTROL</t>
  </si>
  <si>
    <t>OWNER ALLOWANCE</t>
  </si>
  <si>
    <t>CONSTRUCTION STAKING</t>
  </si>
  <si>
    <t>COT 301</t>
  </si>
  <si>
    <t>COT 302</t>
  </si>
  <si>
    <t>COT 303</t>
  </si>
  <si>
    <t>COT 315</t>
  </si>
  <si>
    <t>COT 317</t>
  </si>
  <si>
    <t>COT 318</t>
  </si>
  <si>
    <t>COT 325</t>
  </si>
  <si>
    <t>COT 326</t>
  </si>
  <si>
    <t>COT 329</t>
  </si>
  <si>
    <t>COT 333</t>
  </si>
  <si>
    <t>COT 334</t>
  </si>
  <si>
    <t>COT 335</t>
  </si>
  <si>
    <t>SPECIAL</t>
  </si>
  <si>
    <t>EA</t>
  </si>
  <si>
    <t>SY</t>
  </si>
  <si>
    <t>CY</t>
  </si>
  <si>
    <t>LF</t>
  </si>
  <si>
    <t>LSUM</t>
  </si>
  <si>
    <t>ALLOW</t>
  </si>
  <si>
    <t>COT 307</t>
  </si>
  <si>
    <t>COT 312</t>
  </si>
  <si>
    <t>COT 328</t>
  </si>
  <si>
    <t>6 INCH DUCTILE IRON 45 DEGREE BEND (RJ)</t>
  </si>
  <si>
    <t>6 INCH X 6 INCH DUCTILE IRON TEE (RJ)</t>
  </si>
  <si>
    <t>6 INCH DUCTILE IRON SLEEVE (RJ)</t>
  </si>
  <si>
    <t>3/4 INCH WATER SERVICE CONNECTION (SHORT)</t>
  </si>
  <si>
    <t>3/4 INCH WATER SERVICE CONNECTION (LONG)</t>
  </si>
  <si>
    <t>2 INCH WATER SERVICE CONNECTION (SHORT)</t>
  </si>
  <si>
    <t>6 INCH GATE VALVE (RJ)</t>
  </si>
  <si>
    <t>1 INCH WATER SERVICE CONNECTION (LONG)</t>
  </si>
  <si>
    <t>8 INCH GATE VALVE (RJ)</t>
  </si>
  <si>
    <t>TO: TULSA METROPOLITAN UTILITY AUTHORITY</t>
  </si>
  <si>
    <t>TMUA-W_21-02 TO#1</t>
  </si>
  <si>
    <t>21st WATER LINE REPLACEMENT</t>
  </si>
  <si>
    <r>
      <t xml:space="preserve">By and Between: Freese and Nichols, Inc., (ENGINEER) and RECIPIENT.  The enclosed electronic media is provided pursuant to your request and is for your limited use in connection with your submittal of Bid Proposal for </t>
    </r>
    <r>
      <rPr>
        <b/>
        <sz val="10"/>
        <rFont val="Arial"/>
        <family val="2"/>
      </rPr>
      <t>Project No. TMUA-W 21-02 TO#1.</t>
    </r>
    <r>
      <rPr>
        <sz val="10"/>
        <rFont val="Arial"/>
        <family val="2"/>
      </rPr>
      <t xml:space="preserve">  In no event shall the information be used for any other purpose or be released to third parties without the written consent of the ENGINEER.  In the event of a discrepancy between the hard copy and this electronic media at delivery or in the future, the hard copy shall govern.  ENGINEER hereby disclaims any and all liability for the consequences from use of the electronic media and makes no warranty or guarantee of accuracy.  RECIPIENT shall assume full responsibility for the uses and consequences of the electronic media.  It is agreed that ENGINEER has and retains ownership of the electronic media.  ENGINEER does not warrant or guarantee that the electronic data is compatible with RECIPIENT'S computer hardware or software, and ENGINEER'S responsibility for the electronic media is limited to replacement of defective media for a period of thirty (30) days after delivery to RECIPIENT.  By opening and using this FILE, You AGREE to these TERMS AND CONDITIONS.</t>
    </r>
  </si>
  <si>
    <t>THE BID PROPOSAL INCLUDES A BASE BID WITH NO ALTERNATES.  IT SHOULD BE NOTED THAT THE LOWEST RESPONSIBLE TOTAL BID SHALL BE DETERMINED BY THE BASE BID.  ANY PROPOSAL SUBMITTED WITH ANY INCOMPLETE PAY ITEMS SHALL BE CONSIDERED NON-RESPONSIVE.</t>
  </si>
  <si>
    <t>21ST WATER LINE REPLACEMENT</t>
  </si>
  <si>
    <t>COT 304</t>
  </si>
  <si>
    <t>CONSTRUCTION AS-BUILTS</t>
  </si>
  <si>
    <t>6 INCH DIP, CL50 POLYETHYLENE WRAPPED (RJ)</t>
  </si>
  <si>
    <t>8 INCH DIP, CL50 POLYETHYLENE WRAPPED (RJ)</t>
  </si>
  <si>
    <t>16 INCH DIP, CL50 POLYETHYLENE WRAPPED (RJ)</t>
  </si>
  <si>
    <t>16 INCH DUCTILE IRON 11-1/4 DEGREE BEND (RJ)</t>
  </si>
  <si>
    <t>16 INCH DUCTILE IRON 22-1/2 DEGREE BEND (RJ)</t>
  </si>
  <si>
    <t>16 INCH DUCTILE IRON 45 DEGREE BEND (RJ)</t>
  </si>
  <si>
    <t>16 INCH X 6 INCH DUCTILE IRON TEE (RJ)</t>
  </si>
  <si>
    <t>16 INCH X 8 INCH DUCTILE IRON TEE (RJ)</t>
  </si>
  <si>
    <t>8 INCH DUCTILE IRON SLEEVE (RJ)</t>
  </si>
  <si>
    <t>16 INCH DUCTILE IRON SLEEVE (RJ)</t>
  </si>
  <si>
    <t>6 INCH DUCTILE IRON PLUG (RJ)</t>
  </si>
  <si>
    <t>8 INCH DUCTILE IRON PLUG (RJ)</t>
  </si>
  <si>
    <t>16 INCH DUCTILE IRON PLUG (RJ)</t>
  </si>
  <si>
    <t>3/4 INCH WATER METER CAN, LID &amp; RIM</t>
  </si>
  <si>
    <t>1 INCH WATER METER CAN, LID &amp; RIM</t>
  </si>
  <si>
    <t>1-1/2 INCH WATER SERVICE CONNECTION (LONG)</t>
  </si>
  <si>
    <t>1-1/2 INCH WATER SERVICE CONNECTION (SHORT)</t>
  </si>
  <si>
    <t>1-1/2 INCH WATER METER CAN, LID &amp; RIM</t>
  </si>
  <si>
    <t>2 INCH WATER METER CAN, LID &amp; RIM</t>
  </si>
  <si>
    <t>16 INCH GATE VALVE (RJ)</t>
  </si>
  <si>
    <t>4 INCH AIR RELIEF VALVE ASSEMBLY</t>
  </si>
  <si>
    <t>COT 327</t>
  </si>
  <si>
    <t>TRAFFIC CONTROL (PER MUTCD)</t>
  </si>
  <si>
    <t>16 INCH  BORE (W/OUT CASING)</t>
  </si>
  <si>
    <t>PAVEMENT, REMOVAL AND REPLACEMENT (CURB &amp; GUTTER)</t>
  </si>
  <si>
    <t>PAVEMENT, REMOVAL AND REPLACEMENT (CONCRETE SIDEWALK)</t>
  </si>
  <si>
    <t>COT 330</t>
  </si>
  <si>
    <t>EROSION CONTROL MEASURES</t>
  </si>
  <si>
    <t>COT 857(C)</t>
  </si>
  <si>
    <t>REMOVABLE 4" PAVEMENT MARKING TAPE</t>
  </si>
  <si>
    <t>WATER LOCATOR BALLS</t>
  </si>
  <si>
    <t>TEMPORARY PIPING AND APPURTENANCES</t>
  </si>
  <si>
    <t>ABANDON WATERLINES 6-INCH</t>
  </si>
  <si>
    <t>ABANDON WATERLINES 8-INCH</t>
  </si>
  <si>
    <t>ABANDON WATERLINES 16-INCH</t>
  </si>
  <si>
    <t>which the City of Tulsa may retain or recover as liquidated damages in the event that the undersigned fails to enter into contract for the work covered by this proposal, provided the Contract is awarded to the undersigned within thirty (30) days from the date fixed for opening of bids and the undersigned fails to execute said Contract and furnish the required bonds and other requirements as called for in these Contract Documents within thirty (30) days after award of Contract.</t>
  </si>
  <si>
    <t>NOT USED</t>
  </si>
  <si>
    <t>6 INCH DUCTILE IRON 22-1/2 DEGREE BEND (RJ)</t>
  </si>
  <si>
    <t>8 INCH DUCTILE IRON 45 DEGREE BEND (RJ)</t>
  </si>
  <si>
    <t>16 INCH X 16 INCH DUCTILE IRON TEE (RJ)</t>
  </si>
  <si>
    <t>CD</t>
  </si>
  <si>
    <t xml:space="preserve">    BASE BID (ITEMS 001 thru 061)</t>
  </si>
  <si>
    <r>
      <t>HEREBY PROPOSES: to enter into a contract to provide all necessary labor, materials, equipment and tools to completely construct and finish all the work required by the Contract Documents hereto attached and other documents referred to therein: to complete said work within 210</t>
    </r>
    <r>
      <rPr>
        <b/>
        <sz val="10"/>
        <rFont val="Arial"/>
        <family val="2"/>
      </rPr>
      <t xml:space="preserve"> </t>
    </r>
    <r>
      <rPr>
        <sz val="10"/>
        <rFont val="Arial"/>
        <family val="2"/>
      </rPr>
      <t>calendar days after the work order is issued; and to accept in full payment therefore the amount set forth below for all work actually performed as computed by the Engineer as set forth in the Contract.</t>
    </r>
  </si>
  <si>
    <t>CONTRACTOR'S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</si>
</sst>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quot;$&quot;#,##0.00"/>
    <numFmt numFmtId="165" formatCode="000"/>
    <numFmt numFmtId="166" formatCode="000000"/>
  </numFmts>
  <fonts count="23" x14ac:knownFonts="1">
    <font>
      <sz val="10"/>
      <name val="Arial"/>
    </font>
    <font>
      <sz val="11"/>
      <color theme="1"/>
      <name val="Calibri"/>
      <family val="2"/>
      <scheme val="minor"/>
    </font>
    <font>
      <sz val="10"/>
      <name val="Arial"/>
      <family val="2"/>
    </font>
    <font>
      <sz val="10"/>
      <name val="Arial"/>
      <family val="2"/>
    </font>
    <font>
      <b/>
      <sz val="10"/>
      <name val="Arial"/>
      <family val="2"/>
    </font>
    <font>
      <b/>
      <sz val="9"/>
      <name val="Arial"/>
      <family val="2"/>
    </font>
    <font>
      <sz val="12"/>
      <name val="Arial"/>
      <family val="2"/>
    </font>
    <font>
      <b/>
      <u/>
      <sz val="10"/>
      <name val="Arial"/>
      <family val="2"/>
    </font>
    <font>
      <sz val="8"/>
      <name val="Arial"/>
      <family val="2"/>
    </font>
    <font>
      <b/>
      <sz val="12"/>
      <name val="Times New Roman"/>
      <family val="1"/>
    </font>
    <font>
      <sz val="12"/>
      <name val="Times New Roman"/>
      <family val="1"/>
    </font>
    <font>
      <sz val="9"/>
      <name val="Arial"/>
      <family val="2"/>
    </font>
    <font>
      <sz val="9"/>
      <name val="Times New Roman"/>
      <family val="1"/>
    </font>
    <font>
      <sz val="11"/>
      <color theme="1"/>
      <name val="Calibri"/>
      <family val="2"/>
      <scheme val="minor"/>
    </font>
    <font>
      <sz val="9"/>
      <color theme="1"/>
      <name val="Arial"/>
      <family val="2"/>
    </font>
    <font>
      <b/>
      <sz val="10"/>
      <color rgb="FF0000FF"/>
      <name val="Arial"/>
      <family val="2"/>
    </font>
    <font>
      <sz val="9"/>
      <color rgb="FF0000FF"/>
      <name val="Arial"/>
      <family val="2"/>
    </font>
    <font>
      <b/>
      <u/>
      <sz val="9"/>
      <name val="Arial"/>
      <family val="2"/>
    </font>
    <font>
      <b/>
      <sz val="18"/>
      <color rgb="FF0000FF"/>
      <name val="Arial"/>
      <family val="2"/>
    </font>
    <font>
      <sz val="11"/>
      <name val="Arial"/>
      <family val="2"/>
    </font>
    <font>
      <sz val="9"/>
      <color rgb="FFFF0000"/>
      <name val="Arial"/>
      <family val="2"/>
    </font>
    <font>
      <b/>
      <sz val="11"/>
      <color rgb="FFFF0000"/>
      <name val="Arial"/>
      <family val="2"/>
    </font>
    <font>
      <sz val="12"/>
      <color rgb="FFFF0000"/>
      <name val="Times New Roman"/>
      <family val="1"/>
    </font>
  </fonts>
  <fills count="2">
    <fill>
      <patternFill patternType="none"/>
    </fill>
    <fill>
      <patternFill patternType="gray125"/>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13"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0" fontId="13"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112">
    <xf numFmtId="0" fontId="0" fillId="0" borderId="0" xfId="0"/>
    <xf numFmtId="0" fontId="4" fillId="0" borderId="0" xfId="0" applyFont="1" applyAlignment="1" applyProtection="1">
      <alignment horizontal="center"/>
      <protection hidden="1"/>
    </xf>
    <xf numFmtId="0" fontId="6" fillId="0" borderId="0" xfId="0" applyFont="1"/>
    <xf numFmtId="0" fontId="9" fillId="0" borderId="0" xfId="0" applyFont="1"/>
    <xf numFmtId="0" fontId="10" fillId="0" borderId="0" xfId="0" applyFont="1"/>
    <xf numFmtId="44" fontId="10" fillId="0" borderId="0" xfId="0" applyNumberFormat="1" applyFont="1"/>
    <xf numFmtId="0" fontId="10" fillId="0" borderId="0" xfId="0" applyFont="1" applyAlignment="1">
      <alignment vertical="top"/>
    </xf>
    <xf numFmtId="3" fontId="10" fillId="0" borderId="0" xfId="0" applyNumberFormat="1" applyFont="1"/>
    <xf numFmtId="3" fontId="6" fillId="0" borderId="0" xfId="0" applyNumberFormat="1" applyFont="1"/>
    <xf numFmtId="0" fontId="3" fillId="0" borderId="0" xfId="0" applyFont="1"/>
    <xf numFmtId="0" fontId="9" fillId="0" borderId="3" xfId="0" applyFont="1" applyBorder="1"/>
    <xf numFmtId="0" fontId="10" fillId="0" borderId="3" xfId="0" applyFont="1" applyBorder="1"/>
    <xf numFmtId="44" fontId="10" fillId="0" borderId="3" xfId="0" applyNumberFormat="1" applyFont="1" applyBorder="1"/>
    <xf numFmtId="0" fontId="10" fillId="0" borderId="3" xfId="0" applyFont="1" applyBorder="1" applyAlignment="1">
      <alignment vertical="top"/>
    </xf>
    <xf numFmtId="3" fontId="10" fillId="0" borderId="3" xfId="0" applyNumberFormat="1" applyFont="1" applyBorder="1"/>
    <xf numFmtId="164" fontId="6" fillId="0" borderId="3" xfId="0" applyNumberFormat="1" applyFont="1" applyBorder="1"/>
    <xf numFmtId="0" fontId="11" fillId="0" borderId="0" xfId="0" applyFont="1"/>
    <xf numFmtId="0" fontId="12" fillId="0" borderId="0" xfId="0" applyFont="1"/>
    <xf numFmtId="0" fontId="4" fillId="0" borderId="0" xfId="0" applyFont="1" applyAlignment="1">
      <alignment horizontal="left"/>
    </xf>
    <xf numFmtId="0" fontId="5" fillId="0" borderId="4" xfId="0" applyFont="1" applyBorder="1" applyProtection="1">
      <protection hidden="1"/>
    </xf>
    <xf numFmtId="0" fontId="11" fillId="0" borderId="4" xfId="0" applyFont="1" applyBorder="1" applyAlignment="1" applyProtection="1">
      <alignment horizontal="center"/>
      <protection hidden="1"/>
    </xf>
    <xf numFmtId="0" fontId="11" fillId="0" borderId="0" xfId="0" applyFont="1" applyAlignment="1" applyProtection="1">
      <alignment horizontal="center"/>
      <protection hidden="1"/>
    </xf>
    <xf numFmtId="0" fontId="11" fillId="0" borderId="0" xfId="0" applyFont="1" applyProtection="1">
      <protection hidden="1"/>
    </xf>
    <xf numFmtId="0" fontId="11" fillId="0" borderId="0" xfId="0" applyFont="1" applyAlignment="1">
      <alignment horizontal="center"/>
    </xf>
    <xf numFmtId="44" fontId="6" fillId="0" borderId="6" xfId="2" applyFont="1" applyBorder="1" applyAlignment="1"/>
    <xf numFmtId="44" fontId="6" fillId="0" borderId="0" xfId="2" applyFont="1" applyBorder="1" applyAlignment="1"/>
    <xf numFmtId="0" fontId="14" fillId="0" borderId="7" xfId="4" applyFont="1" applyBorder="1"/>
    <xf numFmtId="0" fontId="14" fillId="0" borderId="7" xfId="4" applyFont="1" applyBorder="1" applyAlignment="1">
      <alignment horizontal="center"/>
    </xf>
    <xf numFmtId="0" fontId="8" fillId="0" borderId="0" xfId="0" applyFont="1" applyAlignment="1">
      <alignment horizontal="left" vertical="top" wrapText="1"/>
    </xf>
    <xf numFmtId="0" fontId="4" fillId="0" borderId="0" xfId="0" applyFont="1" applyAlignment="1">
      <alignment horizontal="center"/>
    </xf>
    <xf numFmtId="0" fontId="11" fillId="0" borderId="0" xfId="0" applyFont="1" applyAlignment="1">
      <alignment wrapText="1"/>
    </xf>
    <xf numFmtId="0" fontId="5" fillId="0" borderId="8" xfId="0" applyFont="1" applyBorder="1" applyProtection="1">
      <protection hidden="1"/>
    </xf>
    <xf numFmtId="0" fontId="11" fillId="0" borderId="8" xfId="0" applyFont="1" applyBorder="1" applyProtection="1">
      <protection hidden="1"/>
    </xf>
    <xf numFmtId="0" fontId="11" fillId="0" borderId="8" xfId="0" applyFont="1" applyBorder="1" applyAlignment="1" applyProtection="1">
      <alignment horizontal="center"/>
      <protection hidden="1"/>
    </xf>
    <xf numFmtId="0" fontId="5" fillId="0" borderId="1" xfId="0" applyFont="1" applyBorder="1" applyAlignment="1" applyProtection="1">
      <alignment horizontal="center" wrapText="1"/>
      <protection hidden="1"/>
    </xf>
    <xf numFmtId="0" fontId="11" fillId="0" borderId="0" xfId="0" applyFont="1" applyAlignment="1">
      <alignment horizontal="left"/>
    </xf>
    <xf numFmtId="0" fontId="5" fillId="0" borderId="8" xfId="0" applyFont="1" applyBorder="1" applyAlignment="1" applyProtection="1">
      <alignment horizontal="left"/>
      <protection hidden="1"/>
    </xf>
    <xf numFmtId="0" fontId="5" fillId="0" borderId="0" xfId="0" applyFont="1" applyAlignment="1" applyProtection="1">
      <alignment horizontal="left"/>
      <protection hidden="1"/>
    </xf>
    <xf numFmtId="0" fontId="5" fillId="0" borderId="2" xfId="0" applyFont="1" applyBorder="1" applyAlignment="1" applyProtection="1">
      <alignment horizontal="left"/>
      <protection hidden="1"/>
    </xf>
    <xf numFmtId="165" fontId="14" fillId="0" borderId="7" xfId="4" applyNumberFormat="1" applyFont="1" applyBorder="1" applyAlignment="1">
      <alignment horizontal="left"/>
    </xf>
    <xf numFmtId="165" fontId="11" fillId="0" borderId="8" xfId="0" applyNumberFormat="1" applyFont="1" applyBorder="1" applyAlignment="1" applyProtection="1">
      <alignment horizontal="left"/>
      <protection hidden="1"/>
    </xf>
    <xf numFmtId="165" fontId="11" fillId="0" borderId="0" xfId="0" applyNumberFormat="1" applyFont="1" applyAlignment="1" applyProtection="1">
      <alignment horizontal="left"/>
      <protection hidden="1"/>
    </xf>
    <xf numFmtId="0" fontId="11" fillId="0" borderId="0" xfId="0" applyFont="1" applyAlignment="1" applyProtection="1">
      <alignment horizontal="left"/>
      <protection hidden="1"/>
    </xf>
    <xf numFmtId="166" fontId="4" fillId="0" borderId="0" xfId="0" applyNumberFormat="1" applyFont="1" applyAlignment="1" applyProtection="1">
      <alignment horizontal="center"/>
      <protection hidden="1"/>
    </xf>
    <xf numFmtId="166" fontId="11" fillId="0" borderId="0" xfId="0" applyNumberFormat="1" applyFont="1"/>
    <xf numFmtId="166" fontId="5" fillId="0" borderId="1" xfId="0" applyNumberFormat="1" applyFont="1" applyBorder="1" applyAlignment="1" applyProtection="1">
      <alignment horizontal="center" wrapText="1"/>
      <protection hidden="1"/>
    </xf>
    <xf numFmtId="166" fontId="11" fillId="0" borderId="8" xfId="0" applyNumberFormat="1" applyFont="1" applyBorder="1" applyProtection="1">
      <protection hidden="1"/>
    </xf>
    <xf numFmtId="166" fontId="11" fillId="0" borderId="0" xfId="0" applyNumberFormat="1" applyFont="1" applyProtection="1">
      <protection hidden="1"/>
    </xf>
    <xf numFmtId="166" fontId="11" fillId="0" borderId="4" xfId="0" applyNumberFormat="1" applyFont="1" applyBorder="1" applyProtection="1">
      <protection hidden="1"/>
    </xf>
    <xf numFmtId="166" fontId="11" fillId="0" borderId="8" xfId="0" applyNumberFormat="1" applyFont="1" applyBorder="1" applyAlignment="1" applyProtection="1">
      <alignment horizontal="center"/>
      <protection hidden="1"/>
    </xf>
    <xf numFmtId="166" fontId="11" fillId="0" borderId="0" xfId="0" applyNumberFormat="1" applyFont="1" applyAlignment="1" applyProtection="1">
      <alignment horizontal="center"/>
      <protection hidden="1"/>
    </xf>
    <xf numFmtId="1" fontId="4" fillId="0" borderId="0" xfId="0" applyNumberFormat="1" applyFont="1" applyAlignment="1" applyProtection="1">
      <alignment horizontal="center"/>
      <protection hidden="1"/>
    </xf>
    <xf numFmtId="1" fontId="11" fillId="0" borderId="0" xfId="0" applyNumberFormat="1" applyFont="1" applyAlignment="1">
      <alignment horizontal="center"/>
    </xf>
    <xf numFmtId="1" fontId="5" fillId="0" borderId="2" xfId="0" applyNumberFormat="1" applyFont="1" applyBorder="1" applyAlignment="1" applyProtection="1">
      <alignment horizontal="center" wrapText="1"/>
      <protection hidden="1"/>
    </xf>
    <xf numFmtId="1" fontId="11" fillId="0" borderId="8" xfId="0" applyNumberFormat="1" applyFont="1" applyBorder="1" applyAlignment="1" applyProtection="1">
      <alignment horizontal="center"/>
      <protection hidden="1"/>
    </xf>
    <xf numFmtId="1" fontId="11" fillId="0" borderId="0" xfId="0" applyNumberFormat="1" applyFont="1" applyAlignment="1" applyProtection="1">
      <alignment horizontal="center"/>
      <protection hidden="1"/>
    </xf>
    <xf numFmtId="1" fontId="11" fillId="0" borderId="4" xfId="0" applyNumberFormat="1" applyFont="1" applyBorder="1" applyAlignment="1" applyProtection="1">
      <alignment horizontal="center"/>
      <protection hidden="1"/>
    </xf>
    <xf numFmtId="1" fontId="14" fillId="0" borderId="7" xfId="4" applyNumberFormat="1" applyFont="1" applyBorder="1" applyAlignment="1">
      <alignment horizontal="center"/>
    </xf>
    <xf numFmtId="164" fontId="4" fillId="0" borderId="0" xfId="0" applyNumberFormat="1" applyFont="1" applyAlignment="1" applyProtection="1">
      <alignment horizontal="center"/>
      <protection hidden="1"/>
    </xf>
    <xf numFmtId="164" fontId="5" fillId="0" borderId="3" xfId="2" applyNumberFormat="1" applyFont="1" applyFill="1" applyBorder="1" applyAlignment="1">
      <alignment horizontal="center"/>
    </xf>
    <xf numFmtId="164" fontId="11" fillId="0" borderId="0" xfId="2" applyNumberFormat="1" applyFont="1" applyFill="1"/>
    <xf numFmtId="164" fontId="5" fillId="0" borderId="1" xfId="2" applyNumberFormat="1" applyFont="1" applyFill="1" applyBorder="1" applyAlignment="1" applyProtection="1">
      <alignment horizontal="center" wrapText="1"/>
      <protection locked="0"/>
    </xf>
    <xf numFmtId="164" fontId="11" fillId="0" borderId="8" xfId="2" applyNumberFormat="1" applyFont="1" applyFill="1" applyBorder="1" applyProtection="1">
      <protection locked="0"/>
    </xf>
    <xf numFmtId="164" fontId="11" fillId="0" borderId="0" xfId="2" applyNumberFormat="1" applyFont="1" applyFill="1" applyBorder="1" applyProtection="1">
      <protection locked="0"/>
    </xf>
    <xf numFmtId="164" fontId="11" fillId="0" borderId="4" xfId="2" applyNumberFormat="1" applyFont="1" applyFill="1" applyBorder="1" applyProtection="1">
      <protection locked="0"/>
    </xf>
    <xf numFmtId="164" fontId="11" fillId="0" borderId="7" xfId="2" applyNumberFormat="1" applyFont="1" applyFill="1" applyBorder="1" applyProtection="1">
      <protection locked="0"/>
    </xf>
    <xf numFmtId="0" fontId="2" fillId="0" borderId="0" xfId="0" applyFont="1"/>
    <xf numFmtId="0" fontId="2" fillId="0" borderId="0" xfId="0" applyFont="1" applyAlignment="1">
      <alignment horizontal="left"/>
    </xf>
    <xf numFmtId="0" fontId="2" fillId="0" borderId="0" xfId="0" applyFont="1" applyAlignment="1">
      <alignment wrapText="1"/>
    </xf>
    <xf numFmtId="0" fontId="5" fillId="0" borderId="0" xfId="0" applyFont="1" applyProtection="1">
      <protection hidden="1"/>
    </xf>
    <xf numFmtId="0" fontId="15" fillId="0" borderId="0" xfId="0" applyFont="1" applyAlignment="1" applyProtection="1">
      <alignment horizontal="center"/>
      <protection hidden="1"/>
    </xf>
    <xf numFmtId="0" fontId="15" fillId="0" borderId="0" xfId="0" applyFont="1" applyAlignment="1">
      <alignment horizontal="left"/>
    </xf>
    <xf numFmtId="0" fontId="7" fillId="0" borderId="0" xfId="0" applyFont="1"/>
    <xf numFmtId="49" fontId="2" fillId="0" borderId="0" xfId="0" applyNumberFormat="1" applyFont="1" applyAlignment="1">
      <alignment horizontal="left"/>
    </xf>
    <xf numFmtId="0" fontId="7" fillId="0" borderId="0" xfId="0" applyFont="1" applyAlignment="1">
      <alignment horizontal="left"/>
    </xf>
    <xf numFmtId="0" fontId="2" fillId="0" borderId="0" xfId="0" applyFont="1" applyAlignment="1">
      <alignment horizontal="left" vertical="top" wrapText="1"/>
    </xf>
    <xf numFmtId="0" fontId="15" fillId="0" borderId="0" xfId="0" applyFont="1" applyAlignment="1" applyProtection="1">
      <alignment horizontal="left"/>
      <protection hidden="1"/>
    </xf>
    <xf numFmtId="0" fontId="16" fillId="0" borderId="0" xfId="0" applyFont="1"/>
    <xf numFmtId="0" fontId="16" fillId="0" borderId="0" xfId="0" applyFont="1" applyAlignment="1">
      <alignment wrapText="1"/>
    </xf>
    <xf numFmtId="44" fontId="4" fillId="0" borderId="0" xfId="0" applyNumberFormat="1" applyFont="1" applyAlignment="1" applyProtection="1">
      <alignment horizontal="center"/>
      <protection hidden="1"/>
    </xf>
    <xf numFmtId="44" fontId="11" fillId="0" borderId="0" xfId="2" applyFont="1" applyFill="1"/>
    <xf numFmtId="44" fontId="5" fillId="0" borderId="1" xfId="2" applyFont="1" applyFill="1" applyBorder="1" applyAlignment="1" applyProtection="1">
      <alignment horizontal="center" wrapText="1"/>
      <protection hidden="1"/>
    </xf>
    <xf numFmtId="44" fontId="11" fillId="0" borderId="8" xfId="2" applyFont="1" applyFill="1" applyBorder="1" applyProtection="1">
      <protection hidden="1"/>
    </xf>
    <xf numFmtId="44" fontId="11" fillId="0" borderId="0" xfId="2" applyFont="1" applyFill="1" applyBorder="1" applyProtection="1">
      <protection hidden="1"/>
    </xf>
    <xf numFmtId="44" fontId="11" fillId="0" borderId="5" xfId="2" applyFont="1" applyFill="1" applyBorder="1" applyProtection="1">
      <protection hidden="1"/>
    </xf>
    <xf numFmtId="44" fontId="11" fillId="0" borderId="7" xfId="2" applyFont="1" applyFill="1" applyBorder="1" applyProtection="1">
      <protection hidden="1"/>
    </xf>
    <xf numFmtId="44" fontId="11" fillId="0" borderId="1" xfId="2" applyFont="1" applyFill="1" applyBorder="1" applyProtection="1">
      <protection hidden="1"/>
    </xf>
    <xf numFmtId="0" fontId="19" fillId="0" borderId="0" xfId="0" applyFont="1"/>
    <xf numFmtId="3" fontId="19" fillId="0" borderId="0" xfId="0" applyNumberFormat="1" applyFont="1"/>
    <xf numFmtId="43" fontId="19" fillId="0" borderId="0" xfId="0" applyNumberFormat="1" applyFont="1"/>
    <xf numFmtId="0" fontId="19" fillId="0" borderId="0" xfId="0" applyFont="1" applyAlignment="1">
      <alignment vertical="top"/>
    </xf>
    <xf numFmtId="44" fontId="19" fillId="0" borderId="0" xfId="0" applyNumberFormat="1" applyFont="1"/>
    <xf numFmtId="3" fontId="10" fillId="0" borderId="0" xfId="0" applyNumberFormat="1" applyFont="1" applyAlignment="1">
      <alignment horizontal="center"/>
    </xf>
    <xf numFmtId="3" fontId="2" fillId="0" borderId="0" xfId="0" applyNumberFormat="1" applyFont="1"/>
    <xf numFmtId="166" fontId="14" fillId="0" borderId="7" xfId="4" applyNumberFormat="1" applyFont="1" applyBorder="1" applyAlignment="1">
      <alignment horizontal="center"/>
    </xf>
    <xf numFmtId="0" fontId="20" fillId="0" borderId="0" xfId="0" applyFont="1"/>
    <xf numFmtId="6" fontId="14" fillId="0" borderId="7" xfId="4" applyNumberFormat="1" applyFont="1" applyBorder="1" applyAlignment="1">
      <alignment horizontal="center"/>
    </xf>
    <xf numFmtId="0" fontId="21" fillId="0" borderId="0" xfId="0" applyFont="1"/>
    <xf numFmtId="0" fontId="22" fillId="0" borderId="0" xfId="0" applyFont="1"/>
    <xf numFmtId="44" fontId="22" fillId="0" borderId="0" xfId="0" applyNumberFormat="1" applyFont="1"/>
    <xf numFmtId="0" fontId="4" fillId="0" borderId="0" xfId="0" applyFont="1" applyProtection="1">
      <protection hidden="1"/>
    </xf>
    <xf numFmtId="0" fontId="7" fillId="0" borderId="0" xfId="0" applyFont="1" applyProtection="1">
      <protection hidden="1"/>
    </xf>
    <xf numFmtId="0" fontId="2" fillId="0" borderId="0" xfId="0" applyFont="1" applyProtection="1">
      <protection hidden="1"/>
    </xf>
    <xf numFmtId="0" fontId="2" fillId="0" borderId="0" xfId="0" applyFont="1" applyAlignment="1" applyProtection="1">
      <alignment wrapText="1"/>
      <protection hidden="1"/>
    </xf>
    <xf numFmtId="0" fontId="17" fillId="0" borderId="0" xfId="0" applyFont="1" applyProtection="1">
      <protection hidden="1"/>
    </xf>
    <xf numFmtId="0" fontId="18" fillId="0" borderId="0" xfId="0" applyFont="1" applyAlignment="1" applyProtection="1">
      <alignment horizontal="center"/>
      <protection hidden="1"/>
    </xf>
    <xf numFmtId="0" fontId="5" fillId="0" borderId="0" xfId="0" applyFont="1" applyAlignment="1" applyProtection="1">
      <alignment vertical="center" wrapText="1"/>
      <protection hidden="1"/>
    </xf>
    <xf numFmtId="166" fontId="14" fillId="0" borderId="9" xfId="4" applyNumberFormat="1" applyFont="1" applyBorder="1" applyAlignment="1">
      <alignment horizontal="center"/>
    </xf>
    <xf numFmtId="166" fontId="14" fillId="0" borderId="10" xfId="4" applyNumberFormat="1" applyFont="1" applyBorder="1" applyAlignment="1">
      <alignment horizontal="center"/>
    </xf>
    <xf numFmtId="166" fontId="14" fillId="0" borderId="11" xfId="4" applyNumberFormat="1" applyFont="1" applyBorder="1" applyAlignment="1">
      <alignment horizontal="center"/>
    </xf>
    <xf numFmtId="0" fontId="19" fillId="0" borderId="0" xfId="0" applyFont="1" applyAlignment="1">
      <alignment horizontal="left" wrapText="1"/>
    </xf>
    <xf numFmtId="3" fontId="19" fillId="0" borderId="0" xfId="0" applyNumberFormat="1" applyFont="1" applyAlignment="1">
      <alignment horizontal="center"/>
    </xf>
  </cellXfs>
  <cellStyles count="8">
    <cellStyle name="Comma 2" xfId="1" xr:uid="{00000000-0005-0000-0000-000000000000}"/>
    <cellStyle name="Comma 2 2" xfId="5" xr:uid="{54BCB569-577C-4E5C-8818-2E49C649359B}"/>
    <cellStyle name="Currency" xfId="2" builtinId="4"/>
    <cellStyle name="Currency 2" xfId="3" xr:uid="{00000000-0005-0000-0000-000002000000}"/>
    <cellStyle name="Currency 2 2" xfId="6" xr:uid="{B4281DAA-947E-43C4-93B5-BF18ED5F1024}"/>
    <cellStyle name="Normal" xfId="0" builtinId="0"/>
    <cellStyle name="Normal 2" xfId="4" xr:uid="{00000000-0005-0000-0000-000004000000}"/>
    <cellStyle name="Normal 2 2" xfId="7" xr:uid="{0DD0E4B5-5E5A-4E44-B3DC-D83119B5086E}"/>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9525</xdr:colOff>
      <xdr:row>25</xdr:row>
      <xdr:rowOff>0</xdr:rowOff>
    </xdr:from>
    <xdr:to>
      <xdr:col>6</xdr:col>
      <xdr:colOff>190500</xdr:colOff>
      <xdr:row>25</xdr:row>
      <xdr:rowOff>0</xdr:rowOff>
    </xdr:to>
    <xdr:sp macro="" textlink="">
      <xdr:nvSpPr>
        <xdr:cNvPr id="1046" name="Line 2">
          <a:extLst>
            <a:ext uri="{FF2B5EF4-FFF2-40B4-BE49-F238E27FC236}">
              <a16:creationId xmlns:a16="http://schemas.microsoft.com/office/drawing/2014/main" id="{00000000-0008-0000-0300-000016040000}"/>
            </a:ext>
          </a:extLst>
        </xdr:cNvPr>
        <xdr:cNvSpPr>
          <a:spLocks noChangeShapeType="1"/>
        </xdr:cNvSpPr>
      </xdr:nvSpPr>
      <xdr:spPr bwMode="auto">
        <a:xfrm>
          <a:off x="1228725" y="6991350"/>
          <a:ext cx="2619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42"/>
  <sheetViews>
    <sheetView tabSelected="1" zoomScaleNormal="100" workbookViewId="0">
      <selection activeCell="B13" sqref="B13"/>
    </sheetView>
  </sheetViews>
  <sheetFormatPr defaultColWidth="9.140625" defaultRowHeight="12.75" x14ac:dyDescent="0.2"/>
  <cols>
    <col min="1" max="1" width="4" style="66" customWidth="1"/>
    <col min="2" max="2" width="115.42578125" style="66" customWidth="1"/>
    <col min="3" max="3" width="2.140625" style="66" customWidth="1"/>
    <col min="4" max="16384" width="9.140625" style="66"/>
  </cols>
  <sheetData>
    <row r="1" spans="2:14" x14ac:dyDescent="0.2">
      <c r="B1" s="29" t="s">
        <v>38</v>
      </c>
      <c r="C1" s="18"/>
      <c r="D1" s="18"/>
      <c r="E1" s="18"/>
      <c r="F1" s="18"/>
      <c r="G1" s="18"/>
      <c r="H1" s="18"/>
      <c r="I1" s="18"/>
      <c r="J1" s="18"/>
      <c r="K1" s="18"/>
      <c r="L1" s="18"/>
      <c r="M1" s="18"/>
      <c r="N1" s="18"/>
    </row>
    <row r="2" spans="2:14" x14ac:dyDescent="0.2">
      <c r="B2" s="29" t="s">
        <v>108</v>
      </c>
      <c r="C2" s="18"/>
      <c r="F2" s="18"/>
      <c r="G2" s="18"/>
      <c r="H2" s="18"/>
      <c r="I2" s="18"/>
      <c r="J2" s="18"/>
      <c r="K2" s="18"/>
      <c r="L2" s="18"/>
      <c r="M2" s="18"/>
      <c r="N2" s="18"/>
    </row>
    <row r="3" spans="2:14" x14ac:dyDescent="0.2">
      <c r="B3" s="29" t="s">
        <v>107</v>
      </c>
      <c r="C3" s="18"/>
      <c r="D3" s="18"/>
      <c r="E3" s="18"/>
      <c r="F3" s="18"/>
      <c r="G3" s="18"/>
      <c r="H3" s="18"/>
      <c r="I3" s="18"/>
      <c r="J3" s="18"/>
      <c r="K3" s="18"/>
      <c r="L3" s="18"/>
      <c r="M3" s="18"/>
      <c r="N3" s="18"/>
    </row>
    <row r="7" spans="2:14" x14ac:dyDescent="0.2">
      <c r="B7" s="72" t="s">
        <v>8</v>
      </c>
    </row>
    <row r="8" spans="2:14" x14ac:dyDescent="0.2">
      <c r="B8" s="66" t="s">
        <v>9</v>
      </c>
    </row>
    <row r="9" spans="2:14" x14ac:dyDescent="0.2">
      <c r="B9" s="66" t="s">
        <v>28</v>
      </c>
    </row>
    <row r="10" spans="2:14" x14ac:dyDescent="0.2">
      <c r="B10" s="66" t="s">
        <v>52</v>
      </c>
    </row>
    <row r="11" spans="2:14" x14ac:dyDescent="0.2">
      <c r="B11" s="67" t="s">
        <v>12</v>
      </c>
    </row>
    <row r="12" spans="2:14" x14ac:dyDescent="0.2">
      <c r="B12" s="67" t="s">
        <v>14</v>
      </c>
    </row>
    <row r="13" spans="2:14" x14ac:dyDescent="0.2">
      <c r="B13" s="67" t="s">
        <v>13</v>
      </c>
    </row>
    <row r="14" spans="2:14" x14ac:dyDescent="0.2">
      <c r="B14" s="67" t="s">
        <v>39</v>
      </c>
    </row>
    <row r="15" spans="2:14" x14ac:dyDescent="0.2">
      <c r="B15" s="67"/>
    </row>
    <row r="16" spans="2:14" x14ac:dyDescent="0.2">
      <c r="B16" s="67"/>
    </row>
    <row r="17" spans="2:14" x14ac:dyDescent="0.2">
      <c r="B17" s="67"/>
    </row>
    <row r="18" spans="2:14" x14ac:dyDescent="0.2">
      <c r="B18" s="72" t="s">
        <v>10</v>
      </c>
    </row>
    <row r="19" spans="2:14" x14ac:dyDescent="0.2">
      <c r="B19" s="73" t="s">
        <v>35</v>
      </c>
    </row>
    <row r="20" spans="2:14" x14ac:dyDescent="0.2">
      <c r="B20" s="73" t="s">
        <v>36</v>
      </c>
    </row>
    <row r="21" spans="2:14" x14ac:dyDescent="0.2">
      <c r="B21" s="73" t="s">
        <v>37</v>
      </c>
    </row>
    <row r="22" spans="2:14" x14ac:dyDescent="0.2">
      <c r="B22" s="73"/>
    </row>
    <row r="23" spans="2:14" x14ac:dyDescent="0.2">
      <c r="B23" s="73"/>
    </row>
    <row r="24" spans="2:14" x14ac:dyDescent="0.2">
      <c r="B24" s="73"/>
    </row>
    <row r="25" spans="2:14" x14ac:dyDescent="0.2">
      <c r="B25" s="74" t="s">
        <v>11</v>
      </c>
    </row>
    <row r="27" spans="2:14" ht="127.5" x14ac:dyDescent="0.2">
      <c r="B27" s="75" t="s">
        <v>109</v>
      </c>
      <c r="C27" s="75"/>
      <c r="D27" s="75"/>
      <c r="E27" s="75"/>
      <c r="F27" s="75"/>
      <c r="G27" s="75"/>
      <c r="H27" s="75"/>
      <c r="I27" s="75"/>
      <c r="J27" s="75"/>
      <c r="K27" s="75"/>
      <c r="L27" s="75"/>
      <c r="M27" s="75"/>
      <c r="N27" s="75"/>
    </row>
    <row r="28" spans="2:14" x14ac:dyDescent="0.2">
      <c r="B28" s="75"/>
      <c r="C28" s="75"/>
      <c r="D28" s="75"/>
      <c r="E28" s="75"/>
      <c r="F28" s="75"/>
      <c r="G28" s="75"/>
      <c r="H28" s="75"/>
      <c r="I28" s="75"/>
      <c r="J28" s="75"/>
      <c r="K28" s="75"/>
      <c r="L28" s="75"/>
      <c r="M28" s="75"/>
      <c r="N28" s="75"/>
    </row>
    <row r="29" spans="2:14" x14ac:dyDescent="0.2">
      <c r="B29" s="28"/>
      <c r="C29" s="28"/>
      <c r="D29" s="28"/>
      <c r="E29" s="28"/>
      <c r="F29" s="28"/>
      <c r="G29" s="28"/>
      <c r="H29" s="28"/>
      <c r="I29" s="28"/>
      <c r="J29" s="28"/>
      <c r="K29" s="28"/>
      <c r="L29" s="28"/>
      <c r="M29" s="28"/>
      <c r="N29" s="28"/>
    </row>
    <row r="30" spans="2:14" x14ac:dyDescent="0.2">
      <c r="B30" s="28"/>
      <c r="C30" s="28"/>
      <c r="D30" s="28"/>
      <c r="E30" s="28"/>
      <c r="F30" s="28"/>
      <c r="G30" s="28"/>
      <c r="H30" s="28"/>
      <c r="I30" s="28"/>
      <c r="J30" s="28"/>
      <c r="K30" s="28"/>
      <c r="L30" s="28"/>
      <c r="M30" s="28"/>
      <c r="N30" s="28"/>
    </row>
    <row r="31" spans="2:14" x14ac:dyDescent="0.2">
      <c r="B31" s="28"/>
      <c r="C31" s="28"/>
      <c r="D31" s="28"/>
      <c r="E31" s="28"/>
      <c r="F31" s="28"/>
      <c r="G31" s="28"/>
      <c r="H31" s="28"/>
      <c r="I31" s="28"/>
      <c r="J31" s="28"/>
      <c r="K31" s="28"/>
      <c r="L31" s="28"/>
      <c r="M31" s="28"/>
      <c r="N31" s="28"/>
    </row>
    <row r="32" spans="2:14" x14ac:dyDescent="0.2">
      <c r="B32" s="28"/>
      <c r="C32" s="28"/>
      <c r="D32" s="28"/>
      <c r="E32" s="28"/>
      <c r="F32" s="28"/>
      <c r="G32" s="28"/>
      <c r="H32" s="28"/>
      <c r="I32" s="28"/>
      <c r="J32" s="28"/>
      <c r="K32" s="28"/>
      <c r="L32" s="28"/>
      <c r="M32" s="28"/>
      <c r="N32" s="28"/>
    </row>
    <row r="33" spans="2:14" x14ac:dyDescent="0.2">
      <c r="B33" s="28"/>
      <c r="C33" s="28"/>
      <c r="D33" s="28"/>
      <c r="E33" s="28"/>
      <c r="F33" s="28"/>
      <c r="G33" s="28"/>
      <c r="H33" s="28"/>
      <c r="I33" s="28"/>
      <c r="J33" s="28"/>
      <c r="K33" s="28"/>
      <c r="L33" s="28"/>
      <c r="M33" s="28"/>
      <c r="N33" s="28"/>
    </row>
    <row r="34" spans="2:14" x14ac:dyDescent="0.2">
      <c r="B34" s="28"/>
      <c r="C34" s="28"/>
      <c r="D34" s="28"/>
      <c r="E34" s="28"/>
      <c r="F34" s="28"/>
      <c r="G34" s="28"/>
      <c r="H34" s="28"/>
      <c r="I34" s="28"/>
      <c r="J34" s="28"/>
      <c r="K34" s="28"/>
      <c r="L34" s="28"/>
      <c r="M34" s="28"/>
      <c r="N34" s="28"/>
    </row>
    <row r="35" spans="2:14" x14ac:dyDescent="0.2">
      <c r="B35" s="28"/>
      <c r="C35" s="28"/>
      <c r="D35" s="28"/>
      <c r="E35" s="28"/>
      <c r="F35" s="28"/>
      <c r="G35" s="28"/>
      <c r="H35" s="28"/>
      <c r="I35" s="28"/>
      <c r="J35" s="28"/>
      <c r="K35" s="28"/>
      <c r="L35" s="28"/>
      <c r="M35" s="28"/>
      <c r="N35" s="28"/>
    </row>
    <row r="36" spans="2:14" x14ac:dyDescent="0.2">
      <c r="B36" s="28"/>
      <c r="C36" s="28"/>
      <c r="D36" s="28"/>
      <c r="E36" s="28"/>
      <c r="F36" s="28"/>
      <c r="G36" s="28"/>
      <c r="H36" s="28"/>
      <c r="I36" s="28"/>
      <c r="J36" s="28"/>
      <c r="K36" s="28"/>
      <c r="L36" s="28"/>
      <c r="M36" s="28"/>
      <c r="N36" s="28"/>
    </row>
    <row r="37" spans="2:14" x14ac:dyDescent="0.2">
      <c r="B37" s="28"/>
      <c r="C37" s="28"/>
      <c r="D37" s="28"/>
      <c r="E37" s="28"/>
      <c r="F37" s="28"/>
      <c r="G37" s="28"/>
      <c r="H37" s="28"/>
      <c r="I37" s="28"/>
      <c r="J37" s="28"/>
      <c r="K37" s="28"/>
      <c r="L37" s="28"/>
      <c r="M37" s="28"/>
      <c r="N37" s="28"/>
    </row>
    <row r="38" spans="2:14" x14ac:dyDescent="0.2">
      <c r="B38" s="28"/>
      <c r="C38" s="28"/>
      <c r="D38" s="28"/>
      <c r="E38" s="28"/>
      <c r="F38" s="28"/>
      <c r="G38" s="28"/>
      <c r="H38" s="28"/>
      <c r="I38" s="28"/>
      <c r="J38" s="28"/>
      <c r="K38" s="28"/>
      <c r="L38" s="28"/>
      <c r="M38" s="28"/>
      <c r="N38" s="28"/>
    </row>
    <row r="39" spans="2:14" x14ac:dyDescent="0.2">
      <c r="B39" s="28"/>
      <c r="C39" s="28"/>
      <c r="D39" s="28"/>
      <c r="E39" s="28"/>
      <c r="F39" s="28"/>
      <c r="G39" s="28"/>
      <c r="H39" s="28"/>
      <c r="I39" s="28"/>
      <c r="J39" s="28"/>
      <c r="K39" s="28"/>
      <c r="L39" s="28"/>
      <c r="M39" s="28"/>
      <c r="N39" s="28"/>
    </row>
    <row r="40" spans="2:14" x14ac:dyDescent="0.2">
      <c r="B40" s="28"/>
      <c r="C40" s="28"/>
      <c r="D40" s="28"/>
      <c r="E40" s="28"/>
      <c r="F40" s="28"/>
      <c r="G40" s="28"/>
      <c r="H40" s="28"/>
      <c r="I40" s="28"/>
      <c r="J40" s="28"/>
      <c r="K40" s="28"/>
      <c r="L40" s="28"/>
      <c r="M40" s="28"/>
      <c r="N40" s="28"/>
    </row>
    <row r="41" spans="2:14" x14ac:dyDescent="0.2">
      <c r="B41" s="28"/>
      <c r="C41" s="28"/>
      <c r="D41" s="28"/>
      <c r="E41" s="28"/>
      <c r="F41" s="28"/>
      <c r="G41" s="28"/>
      <c r="H41" s="28"/>
      <c r="I41" s="28"/>
      <c r="J41" s="28"/>
      <c r="K41" s="28"/>
      <c r="L41" s="28"/>
      <c r="M41" s="28"/>
      <c r="N41" s="28"/>
    </row>
    <row r="42" spans="2:14" x14ac:dyDescent="0.2">
      <c r="B42" s="28"/>
      <c r="C42" s="28"/>
      <c r="D42" s="28"/>
      <c r="E42" s="28"/>
      <c r="F42" s="28"/>
      <c r="G42" s="28"/>
      <c r="H42" s="28"/>
      <c r="I42" s="28"/>
      <c r="J42" s="28"/>
      <c r="K42" s="28"/>
      <c r="L42" s="28"/>
      <c r="M42" s="28"/>
      <c r="N42" s="28"/>
    </row>
  </sheetData>
  <phoneticPr fontId="0" type="noConversion"/>
  <pageMargins left="0.75" right="0.75" top="1" bottom="1" header="0.5" footer="0.5"/>
  <pageSetup scale="71" orientation="portrait" r:id="rId1"/>
  <headerFooter alignWithMargins="0">
    <oddHeader>&amp;L&amp;6&amp;K00-013&amp;F</oddHeader>
    <oddFooter>&amp;CPage &amp;PA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5"/>
  <sheetViews>
    <sheetView topLeftCell="B1" zoomScaleNormal="100" workbookViewId="0">
      <selection activeCell="B19" sqref="B19"/>
    </sheetView>
  </sheetViews>
  <sheetFormatPr defaultColWidth="9.140625" defaultRowHeight="12.75" x14ac:dyDescent="0.2"/>
  <cols>
    <col min="1" max="1" width="9.140625" style="66"/>
    <col min="2" max="2" width="101.140625" style="66" customWidth="1"/>
    <col min="3" max="16384" width="9.140625" style="66"/>
  </cols>
  <sheetData>
    <row r="1" spans="1:14" x14ac:dyDescent="0.2">
      <c r="A1" s="102"/>
      <c r="B1" s="1" t="s">
        <v>6</v>
      </c>
      <c r="C1" s="100"/>
      <c r="D1" s="100"/>
      <c r="E1" s="100"/>
      <c r="F1" s="102"/>
      <c r="G1" s="102"/>
      <c r="H1" s="102"/>
      <c r="I1"/>
      <c r="J1"/>
      <c r="K1"/>
      <c r="L1"/>
      <c r="M1"/>
      <c r="N1"/>
    </row>
    <row r="2" spans="1:14" x14ac:dyDescent="0.2">
      <c r="A2"/>
      <c r="B2" s="29" t="s">
        <v>108</v>
      </c>
      <c r="C2" s="18"/>
      <c r="D2"/>
      <c r="E2"/>
      <c r="F2" s="18"/>
      <c r="G2" s="18"/>
      <c r="H2" s="18"/>
      <c r="I2" s="18"/>
      <c r="J2" s="18"/>
      <c r="K2" s="18"/>
      <c r="L2" s="18"/>
      <c r="M2" s="18"/>
      <c r="N2" s="18"/>
    </row>
    <row r="3" spans="1:14" x14ac:dyDescent="0.2">
      <c r="A3"/>
      <c r="B3" s="29" t="s">
        <v>107</v>
      </c>
      <c r="C3" s="18"/>
      <c r="D3" s="18"/>
      <c r="E3" s="18"/>
      <c r="F3" s="18"/>
      <c r="G3" s="18"/>
      <c r="H3" s="18"/>
      <c r="I3" s="18"/>
      <c r="J3" s="18"/>
      <c r="K3" s="18"/>
      <c r="L3" s="18"/>
      <c r="M3" s="18"/>
      <c r="N3" s="18"/>
    </row>
    <row r="4" spans="1:14" x14ac:dyDescent="0.2">
      <c r="A4" s="102"/>
      <c r="B4" s="102"/>
      <c r="C4" s="100"/>
      <c r="D4" s="100"/>
      <c r="E4" s="100"/>
      <c r="F4" s="102"/>
      <c r="G4" s="102"/>
      <c r="H4" s="102"/>
      <c r="I4"/>
      <c r="J4"/>
      <c r="K4"/>
      <c r="L4"/>
      <c r="M4"/>
      <c r="N4"/>
    </row>
    <row r="5" spans="1:14" x14ac:dyDescent="0.2">
      <c r="A5" s="102"/>
      <c r="B5" s="102"/>
      <c r="C5" s="100"/>
      <c r="D5" s="100"/>
      <c r="E5" s="100"/>
      <c r="F5" s="102"/>
      <c r="G5" s="102"/>
      <c r="H5" s="102"/>
      <c r="I5"/>
      <c r="J5"/>
      <c r="K5"/>
      <c r="L5"/>
      <c r="M5"/>
      <c r="N5"/>
    </row>
    <row r="6" spans="1:14" x14ac:dyDescent="0.2">
      <c r="A6" s="102"/>
      <c r="B6" s="102"/>
      <c r="C6" s="100"/>
      <c r="D6" s="100"/>
      <c r="E6" s="100"/>
      <c r="F6" s="102"/>
      <c r="G6" s="102"/>
      <c r="H6" s="102"/>
      <c r="I6"/>
      <c r="J6"/>
      <c r="K6"/>
      <c r="L6"/>
      <c r="M6"/>
      <c r="N6"/>
    </row>
    <row r="7" spans="1:14" x14ac:dyDescent="0.2">
      <c r="A7" s="102"/>
      <c r="B7" s="102" t="s">
        <v>106</v>
      </c>
      <c r="C7" s="102"/>
      <c r="D7" s="102"/>
      <c r="E7" s="102"/>
      <c r="F7" s="102"/>
      <c r="G7" s="102"/>
      <c r="H7" s="102"/>
      <c r="I7"/>
      <c r="J7"/>
      <c r="K7"/>
      <c r="L7"/>
      <c r="M7"/>
      <c r="N7"/>
    </row>
    <row r="8" spans="1:14" x14ac:dyDescent="0.2">
      <c r="A8" s="102"/>
      <c r="B8" s="102" t="s">
        <v>43</v>
      </c>
      <c r="C8" s="102"/>
      <c r="D8" s="102"/>
      <c r="E8" s="102"/>
      <c r="F8" s="102"/>
      <c r="G8" s="102"/>
      <c r="H8" s="102"/>
      <c r="I8"/>
      <c r="J8"/>
      <c r="K8"/>
      <c r="L8"/>
      <c r="M8"/>
      <c r="N8"/>
    </row>
    <row r="9" spans="1:14" x14ac:dyDescent="0.2">
      <c r="A9" s="102"/>
      <c r="B9" s="102"/>
      <c r="C9" s="102"/>
      <c r="D9" s="102"/>
      <c r="E9" s="102"/>
      <c r="F9" s="102"/>
      <c r="G9" s="102"/>
      <c r="H9" s="102"/>
      <c r="I9"/>
      <c r="J9"/>
      <c r="K9"/>
      <c r="L9"/>
      <c r="M9"/>
      <c r="N9"/>
    </row>
    <row r="10" spans="1:14" s="68" customFormat="1" ht="25.5" x14ac:dyDescent="0.2">
      <c r="A10" s="103"/>
      <c r="B10" s="103" t="s">
        <v>40</v>
      </c>
      <c r="C10" s="103"/>
      <c r="D10" s="103"/>
      <c r="E10" s="103"/>
      <c r="F10" s="103"/>
      <c r="G10" s="103"/>
      <c r="H10" s="103"/>
    </row>
    <row r="11" spans="1:14" x14ac:dyDescent="0.2">
      <c r="A11" s="102"/>
      <c r="B11" s="102"/>
      <c r="C11" s="102"/>
      <c r="D11" s="102"/>
      <c r="E11" s="102"/>
      <c r="F11" s="102"/>
      <c r="G11" s="102"/>
      <c r="H11" s="102"/>
      <c r="I11"/>
      <c r="J11"/>
      <c r="K11"/>
      <c r="L11"/>
      <c r="M11"/>
      <c r="N11"/>
    </row>
    <row r="12" spans="1:14" ht="38.25" x14ac:dyDescent="0.2">
      <c r="A12" s="102"/>
      <c r="B12" s="103" t="s">
        <v>41</v>
      </c>
      <c r="C12" s="102"/>
      <c r="D12" s="102"/>
      <c r="E12" s="102"/>
      <c r="F12" s="102"/>
      <c r="G12" s="102"/>
      <c r="H12" s="102"/>
      <c r="I12"/>
      <c r="J12"/>
      <c r="K12"/>
      <c r="L12"/>
      <c r="M12"/>
      <c r="N12"/>
    </row>
    <row r="13" spans="1:14" x14ac:dyDescent="0.2">
      <c r="A13" s="102"/>
      <c r="B13" s="102"/>
      <c r="C13" s="102"/>
      <c r="D13" s="102"/>
      <c r="E13" s="102"/>
      <c r="F13" s="102"/>
      <c r="G13" s="102"/>
      <c r="H13" s="102"/>
      <c r="I13"/>
      <c r="J13"/>
      <c r="K13"/>
      <c r="L13"/>
      <c r="M13"/>
      <c r="N13"/>
    </row>
    <row r="14" spans="1:14" ht="25.5" x14ac:dyDescent="0.2">
      <c r="A14" s="102"/>
      <c r="B14" s="103" t="s">
        <v>42</v>
      </c>
      <c r="C14" s="102"/>
      <c r="D14" s="102"/>
      <c r="E14" s="102"/>
      <c r="F14" s="102"/>
      <c r="G14" s="102"/>
      <c r="H14" s="102"/>
      <c r="I14"/>
      <c r="J14"/>
      <c r="K14"/>
      <c r="L14"/>
      <c r="M14"/>
      <c r="N14"/>
    </row>
    <row r="15" spans="1:14" x14ac:dyDescent="0.2">
      <c r="A15" s="102"/>
      <c r="B15" s="102"/>
      <c r="C15" s="102"/>
      <c r="D15" s="102"/>
      <c r="E15" s="102"/>
      <c r="F15" s="102"/>
      <c r="G15" s="102"/>
      <c r="H15" s="102"/>
      <c r="I15"/>
      <c r="J15"/>
      <c r="K15"/>
      <c r="L15"/>
      <c r="M15"/>
      <c r="N15"/>
    </row>
    <row r="16" spans="1:14" s="68" customFormat="1" ht="63.75" x14ac:dyDescent="0.2">
      <c r="A16" s="103"/>
      <c r="B16" s="103" t="s">
        <v>156</v>
      </c>
      <c r="C16" s="103"/>
      <c r="D16" s="103"/>
      <c r="E16" s="103"/>
      <c r="F16" s="103"/>
      <c r="G16" s="103"/>
      <c r="H16" s="103"/>
    </row>
    <row r="17" spans="1:11" x14ac:dyDescent="0.2">
      <c r="A17" s="102"/>
      <c r="B17" s="102"/>
      <c r="C17" s="102"/>
      <c r="D17" s="102"/>
      <c r="E17" s="102"/>
      <c r="F17" s="102"/>
      <c r="G17" s="103"/>
      <c r="H17" s="102"/>
      <c r="I17"/>
      <c r="J17"/>
      <c r="K17"/>
    </row>
    <row r="18" spans="1:11" x14ac:dyDescent="0.2">
      <c r="A18" s="102"/>
      <c r="B18" s="101" t="s">
        <v>7</v>
      </c>
      <c r="C18" s="102"/>
      <c r="D18" s="102"/>
      <c r="E18" s="102"/>
      <c r="F18" s="102"/>
      <c r="G18" s="102"/>
      <c r="H18" s="102"/>
      <c r="I18"/>
      <c r="J18"/>
      <c r="K18"/>
    </row>
    <row r="19" spans="1:11" ht="36" x14ac:dyDescent="0.2">
      <c r="A19" s="102"/>
      <c r="B19" s="106" t="s">
        <v>110</v>
      </c>
      <c r="C19" s="22"/>
      <c r="D19" s="22"/>
      <c r="E19" s="22"/>
      <c r="F19" s="22"/>
      <c r="G19" s="22"/>
      <c r="H19" s="22"/>
      <c r="I19" s="16"/>
      <c r="J19" s="16"/>
      <c r="K19" s="16"/>
    </row>
    <row r="20" spans="1:11" x14ac:dyDescent="0.2">
      <c r="A20" s="102"/>
      <c r="B20" s="69"/>
      <c r="C20" s="22"/>
      <c r="D20" s="22"/>
      <c r="E20" s="22"/>
      <c r="F20" s="22"/>
      <c r="G20" s="22"/>
      <c r="H20" s="22"/>
      <c r="I20" s="22"/>
      <c r="J20" s="16"/>
      <c r="K20" s="16"/>
    </row>
    <row r="21" spans="1:11" ht="23.25" x14ac:dyDescent="0.35">
      <c r="A21" s="102"/>
      <c r="B21" s="105"/>
      <c r="C21" s="22"/>
      <c r="D21" s="22"/>
      <c r="E21" s="22"/>
      <c r="F21" s="22"/>
      <c r="G21" s="22"/>
      <c r="H21" s="22"/>
      <c r="I21" s="22"/>
      <c r="J21" s="16"/>
      <c r="K21" s="16"/>
    </row>
    <row r="22" spans="1:11" x14ac:dyDescent="0.2">
      <c r="A22" s="102"/>
      <c r="B22" s="69"/>
      <c r="C22" s="22"/>
      <c r="D22" s="22"/>
      <c r="E22" s="22"/>
      <c r="F22" s="22"/>
      <c r="G22" s="22"/>
      <c r="H22" s="22"/>
      <c r="I22" s="22"/>
      <c r="J22" s="16"/>
      <c r="K22" s="16"/>
    </row>
    <row r="23" spans="1:11" x14ac:dyDescent="0.2">
      <c r="A23" s="102"/>
      <c r="B23" s="69"/>
      <c r="C23" s="22"/>
      <c r="D23" s="22"/>
      <c r="E23" s="22"/>
      <c r="F23" s="22"/>
      <c r="G23" s="22"/>
      <c r="H23" s="22"/>
      <c r="I23" s="22"/>
      <c r="J23" s="16"/>
      <c r="K23" s="16"/>
    </row>
    <row r="24" spans="1:11" s="16" customFormat="1" ht="12" x14ac:dyDescent="0.2">
      <c r="A24" s="22"/>
      <c r="B24" s="104" t="s">
        <v>55</v>
      </c>
      <c r="C24" s="69"/>
      <c r="D24" s="22"/>
      <c r="E24" s="22"/>
      <c r="H24" s="22"/>
    </row>
    <row r="25" spans="1:11" x14ac:dyDescent="0.2">
      <c r="A25"/>
      <c r="B25"/>
      <c r="C25"/>
      <c r="D25"/>
      <c r="E25"/>
      <c r="F25"/>
      <c r="G25"/>
      <c r="H25"/>
      <c r="I25"/>
      <c r="J25"/>
      <c r="K25"/>
    </row>
  </sheetData>
  <phoneticPr fontId="0" type="noConversion"/>
  <pageMargins left="0.75" right="0.75" top="1" bottom="1" header="0.5" footer="0.5"/>
  <pageSetup scale="71" orientation="portrait" r:id="rId1"/>
  <headerFooter alignWithMargins="0">
    <oddHeader>&amp;L&amp;6&amp;K00-013&amp;F</oddHeader>
    <oddFooter>&amp;CPage &amp;PA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0"/>
  <sheetViews>
    <sheetView showZeros="0" zoomScale="90" zoomScaleNormal="90" workbookViewId="0">
      <selection activeCell="C32" sqref="C32"/>
    </sheetView>
  </sheetViews>
  <sheetFormatPr defaultColWidth="9.140625" defaultRowHeight="12" x14ac:dyDescent="0.2"/>
  <cols>
    <col min="1" max="1" width="7.85546875" style="35" customWidth="1"/>
    <col min="2" max="2" width="10.42578125" style="44" bestFit="1" customWidth="1"/>
    <col min="3" max="3" width="66.7109375" style="16" bestFit="1" customWidth="1"/>
    <col min="4" max="4" width="6.85546875" style="23" bestFit="1" customWidth="1"/>
    <col min="5" max="5" width="7" style="52" customWidth="1"/>
    <col min="6" max="6" width="14.140625" style="60" customWidth="1"/>
    <col min="7" max="7" width="16.5703125" style="80" customWidth="1"/>
    <col min="8" max="8" width="44.140625" style="77" hidden="1" customWidth="1"/>
    <col min="9" max="16384" width="9.140625" style="16"/>
  </cols>
  <sheetData>
    <row r="1" spans="1:10" s="9" customFormat="1" ht="12.75" x14ac:dyDescent="0.2">
      <c r="A1" s="67"/>
      <c r="B1" s="43"/>
      <c r="C1" s="1" t="s">
        <v>6</v>
      </c>
      <c r="D1" s="1"/>
      <c r="E1" s="51"/>
      <c r="F1" s="58"/>
      <c r="G1" s="79"/>
      <c r="H1" s="71" t="s">
        <v>53</v>
      </c>
      <c r="I1" s="1"/>
    </row>
    <row r="2" spans="1:10" s="9" customFormat="1" ht="12.75" x14ac:dyDescent="0.2">
      <c r="A2" s="29"/>
      <c r="B2" s="29"/>
      <c r="C2" s="29" t="s">
        <v>111</v>
      </c>
      <c r="D2" s="29"/>
      <c r="E2" s="29"/>
      <c r="F2" s="29"/>
      <c r="G2" s="79"/>
      <c r="H2" s="70"/>
      <c r="I2" s="1"/>
    </row>
    <row r="3" spans="1:10" s="9" customFormat="1" ht="12.75" x14ac:dyDescent="0.2">
      <c r="A3" s="29"/>
      <c r="B3" s="29"/>
      <c r="C3" s="29" t="s">
        <v>107</v>
      </c>
      <c r="D3" s="29"/>
      <c r="E3" s="29"/>
      <c r="F3" s="29"/>
      <c r="G3" s="79"/>
      <c r="H3" s="76" t="s">
        <v>44</v>
      </c>
      <c r="I3" s="1"/>
    </row>
    <row r="4" spans="1:10" x14ac:dyDescent="0.2">
      <c r="H4" s="77" t="s">
        <v>51</v>
      </c>
    </row>
    <row r="5" spans="1:10" ht="12.75" thickBot="1" x14ac:dyDescent="0.25">
      <c r="F5" s="59"/>
      <c r="H5" s="77" t="s">
        <v>54</v>
      </c>
      <c r="J5" s="30"/>
    </row>
    <row r="6" spans="1:10" s="30" customFormat="1" ht="27" customHeight="1" thickBot="1" x14ac:dyDescent="0.25">
      <c r="A6" s="34" t="s">
        <v>0</v>
      </c>
      <c r="B6" s="45" t="s">
        <v>1</v>
      </c>
      <c r="C6" s="34" t="s">
        <v>2</v>
      </c>
      <c r="D6" s="34" t="s">
        <v>3</v>
      </c>
      <c r="E6" s="53" t="s">
        <v>4</v>
      </c>
      <c r="F6" s="61" t="s">
        <v>45</v>
      </c>
      <c r="G6" s="81" t="s">
        <v>5</v>
      </c>
      <c r="H6" s="78"/>
    </row>
    <row r="7" spans="1:10" ht="6" customHeight="1" x14ac:dyDescent="0.2">
      <c r="A7" s="36"/>
      <c r="B7" s="46"/>
      <c r="C7" s="32"/>
      <c r="D7" s="33"/>
      <c r="E7" s="54"/>
      <c r="F7" s="62"/>
      <c r="G7" s="82"/>
    </row>
    <row r="8" spans="1:10" ht="5.25" customHeight="1" thickBot="1" x14ac:dyDescent="0.25">
      <c r="A8" s="37"/>
      <c r="B8" s="47"/>
      <c r="C8" s="22"/>
      <c r="D8" s="21"/>
      <c r="E8" s="55"/>
      <c r="F8" s="63"/>
      <c r="G8" s="83"/>
    </row>
    <row r="9" spans="1:10" ht="12.75" customHeight="1" thickBot="1" x14ac:dyDescent="0.25">
      <c r="A9" s="38"/>
      <c r="B9" s="48"/>
      <c r="C9" s="19" t="s">
        <v>46</v>
      </c>
      <c r="D9" s="20"/>
      <c r="E9" s="56"/>
      <c r="F9" s="64"/>
      <c r="G9" s="84"/>
    </row>
    <row r="10" spans="1:10" ht="12.75" customHeight="1" x14ac:dyDescent="0.2">
      <c r="A10" s="39">
        <v>1</v>
      </c>
      <c r="B10" s="94" t="s">
        <v>75</v>
      </c>
      <c r="C10" s="26" t="s">
        <v>61</v>
      </c>
      <c r="D10" s="27" t="s">
        <v>89</v>
      </c>
      <c r="E10" s="57">
        <v>3550</v>
      </c>
      <c r="F10" s="65"/>
      <c r="G10" s="85">
        <f>SUM(E10*F10)</f>
        <v>0</v>
      </c>
    </row>
    <row r="11" spans="1:10" ht="12.75" customHeight="1" x14ac:dyDescent="0.2">
      <c r="A11" s="39">
        <v>2</v>
      </c>
      <c r="B11" s="94" t="s">
        <v>76</v>
      </c>
      <c r="C11" s="26" t="s">
        <v>62</v>
      </c>
      <c r="D11" s="96" t="s">
        <v>90</v>
      </c>
      <c r="E11" s="57">
        <v>3450</v>
      </c>
      <c r="F11" s="65"/>
      <c r="G11" s="85">
        <f t="shared" ref="G11:G70" si="0">SUM(E11*F11)</f>
        <v>0</v>
      </c>
      <c r="H11" s="95"/>
    </row>
    <row r="12" spans="1:10" ht="12.75" customHeight="1" x14ac:dyDescent="0.2">
      <c r="A12" s="39">
        <v>3</v>
      </c>
      <c r="B12" s="94" t="s">
        <v>77</v>
      </c>
      <c r="C12" s="26" t="s">
        <v>63</v>
      </c>
      <c r="D12" s="96" t="s">
        <v>88</v>
      </c>
      <c r="E12" s="57">
        <v>1</v>
      </c>
      <c r="F12" s="65"/>
      <c r="G12" s="85">
        <f t="shared" si="0"/>
        <v>0</v>
      </c>
      <c r="H12" s="95"/>
    </row>
    <row r="13" spans="1:10" ht="12.75" customHeight="1" x14ac:dyDescent="0.2">
      <c r="A13" s="39">
        <v>4</v>
      </c>
      <c r="B13" s="94" t="s">
        <v>112</v>
      </c>
      <c r="C13" s="26" t="s">
        <v>74</v>
      </c>
      <c r="D13" s="96" t="s">
        <v>88</v>
      </c>
      <c r="E13" s="57">
        <v>1</v>
      </c>
      <c r="F13" s="65"/>
      <c r="G13" s="85">
        <f t="shared" si="0"/>
        <v>0</v>
      </c>
      <c r="H13" s="95"/>
    </row>
    <row r="14" spans="1:10" ht="12.75" customHeight="1" x14ac:dyDescent="0.2">
      <c r="A14" s="39">
        <v>5</v>
      </c>
      <c r="B14" s="94" t="s">
        <v>85</v>
      </c>
      <c r="C14" s="26" t="s">
        <v>113</v>
      </c>
      <c r="D14" s="96" t="s">
        <v>88</v>
      </c>
      <c r="E14" s="57">
        <v>1</v>
      </c>
      <c r="F14" s="65"/>
      <c r="G14" s="85">
        <f t="shared" si="0"/>
        <v>0</v>
      </c>
      <c r="H14" s="95"/>
    </row>
    <row r="15" spans="1:10" ht="12.75" customHeight="1" x14ac:dyDescent="0.2">
      <c r="A15" s="39">
        <v>6</v>
      </c>
      <c r="B15" s="94" t="s">
        <v>94</v>
      </c>
      <c r="C15" s="26" t="s">
        <v>114</v>
      </c>
      <c r="D15" s="96" t="s">
        <v>91</v>
      </c>
      <c r="E15" s="57">
        <v>300</v>
      </c>
      <c r="F15" s="65"/>
      <c r="G15" s="85">
        <f t="shared" si="0"/>
        <v>0</v>
      </c>
      <c r="H15" s="95"/>
    </row>
    <row r="16" spans="1:10" ht="12.75" customHeight="1" x14ac:dyDescent="0.2">
      <c r="A16" s="39">
        <v>7</v>
      </c>
      <c r="B16" s="94" t="s">
        <v>94</v>
      </c>
      <c r="C16" s="26" t="s">
        <v>115</v>
      </c>
      <c r="D16" s="96" t="s">
        <v>91</v>
      </c>
      <c r="E16" s="57">
        <v>10</v>
      </c>
      <c r="F16" s="65"/>
      <c r="G16" s="85">
        <f t="shared" si="0"/>
        <v>0</v>
      </c>
      <c r="H16" s="95"/>
    </row>
    <row r="17" spans="1:8" ht="12.75" customHeight="1" x14ac:dyDescent="0.2">
      <c r="A17" s="39">
        <v>8</v>
      </c>
      <c r="B17" s="94" t="s">
        <v>94</v>
      </c>
      <c r="C17" s="26" t="s">
        <v>116</v>
      </c>
      <c r="D17" s="96" t="s">
        <v>91</v>
      </c>
      <c r="E17" s="57">
        <v>3240</v>
      </c>
      <c r="F17" s="65"/>
      <c r="G17" s="85">
        <f t="shared" si="0"/>
        <v>0</v>
      </c>
      <c r="H17" s="95"/>
    </row>
    <row r="18" spans="1:8" ht="12.75" customHeight="1" x14ac:dyDescent="0.2">
      <c r="A18" s="39">
        <v>9</v>
      </c>
      <c r="B18" s="94" t="s">
        <v>95</v>
      </c>
      <c r="C18" s="26" t="s">
        <v>151</v>
      </c>
      <c r="D18" s="96" t="s">
        <v>88</v>
      </c>
      <c r="E18" s="57">
        <v>2</v>
      </c>
      <c r="F18" s="65"/>
      <c r="G18" s="85">
        <f t="shared" ref="G18" si="1">SUM(E18*F18)</f>
        <v>0</v>
      </c>
      <c r="H18" s="95"/>
    </row>
    <row r="19" spans="1:8" ht="12.75" customHeight="1" x14ac:dyDescent="0.2">
      <c r="A19" s="39">
        <v>10</v>
      </c>
      <c r="B19" s="94" t="s">
        <v>95</v>
      </c>
      <c r="C19" s="26" t="s">
        <v>117</v>
      </c>
      <c r="D19" s="96" t="s">
        <v>88</v>
      </c>
      <c r="E19" s="57">
        <v>1</v>
      </c>
      <c r="F19" s="65"/>
      <c r="G19" s="85">
        <f t="shared" si="0"/>
        <v>0</v>
      </c>
      <c r="H19" s="95"/>
    </row>
    <row r="20" spans="1:8" ht="12.75" customHeight="1" x14ac:dyDescent="0.2">
      <c r="A20" s="39">
        <v>11</v>
      </c>
      <c r="B20" s="94" t="s">
        <v>95</v>
      </c>
      <c r="C20" s="26" t="s">
        <v>118</v>
      </c>
      <c r="D20" s="96" t="s">
        <v>88</v>
      </c>
      <c r="E20" s="57">
        <v>2</v>
      </c>
      <c r="F20" s="65"/>
      <c r="G20" s="85">
        <f t="shared" si="0"/>
        <v>0</v>
      </c>
      <c r="H20" s="95"/>
    </row>
    <row r="21" spans="1:8" ht="12.75" customHeight="1" x14ac:dyDescent="0.2">
      <c r="A21" s="39">
        <v>12</v>
      </c>
      <c r="B21" s="94" t="s">
        <v>95</v>
      </c>
      <c r="C21" s="26" t="s">
        <v>97</v>
      </c>
      <c r="D21" s="96" t="s">
        <v>88</v>
      </c>
      <c r="E21" s="57">
        <v>22</v>
      </c>
      <c r="F21" s="65"/>
      <c r="G21" s="85">
        <f t="shared" si="0"/>
        <v>0</v>
      </c>
      <c r="H21" s="95"/>
    </row>
    <row r="22" spans="1:8" ht="12.75" customHeight="1" x14ac:dyDescent="0.2">
      <c r="A22" s="39">
        <v>13</v>
      </c>
      <c r="B22" s="94" t="s">
        <v>95</v>
      </c>
      <c r="C22" s="26" t="s">
        <v>152</v>
      </c>
      <c r="D22" s="96" t="s">
        <v>88</v>
      </c>
      <c r="E22" s="57">
        <v>2</v>
      </c>
      <c r="F22" s="65"/>
      <c r="G22" s="85">
        <f t="shared" ref="G22" si="2">SUM(E22*F22)</f>
        <v>0</v>
      </c>
      <c r="H22" s="95"/>
    </row>
    <row r="23" spans="1:8" ht="12.75" customHeight="1" x14ac:dyDescent="0.2">
      <c r="A23" s="39">
        <v>14</v>
      </c>
      <c r="B23" s="94" t="s">
        <v>95</v>
      </c>
      <c r="C23" s="26" t="s">
        <v>119</v>
      </c>
      <c r="D23" s="96" t="s">
        <v>88</v>
      </c>
      <c r="E23" s="57">
        <v>12</v>
      </c>
      <c r="F23" s="65"/>
      <c r="G23" s="85">
        <f t="shared" si="0"/>
        <v>0</v>
      </c>
      <c r="H23" s="95"/>
    </row>
    <row r="24" spans="1:8" ht="12.75" customHeight="1" x14ac:dyDescent="0.2">
      <c r="A24" s="39">
        <v>15</v>
      </c>
      <c r="B24" s="94" t="s">
        <v>95</v>
      </c>
      <c r="C24" s="26" t="s">
        <v>98</v>
      </c>
      <c r="D24" s="96" t="s">
        <v>88</v>
      </c>
      <c r="E24" s="57">
        <v>2</v>
      </c>
      <c r="F24" s="65"/>
      <c r="G24" s="85">
        <f t="shared" si="0"/>
        <v>0</v>
      </c>
      <c r="H24" s="95"/>
    </row>
    <row r="25" spans="1:8" ht="12.75" customHeight="1" x14ac:dyDescent="0.2">
      <c r="A25" s="39">
        <v>16</v>
      </c>
      <c r="B25" s="94" t="s">
        <v>95</v>
      </c>
      <c r="C25" s="26" t="s">
        <v>120</v>
      </c>
      <c r="D25" s="96" t="s">
        <v>88</v>
      </c>
      <c r="E25" s="57">
        <v>13</v>
      </c>
      <c r="F25" s="65"/>
      <c r="G25" s="85">
        <f t="shared" si="0"/>
        <v>0</v>
      </c>
      <c r="H25" s="95"/>
    </row>
    <row r="26" spans="1:8" ht="12.75" customHeight="1" x14ac:dyDescent="0.2">
      <c r="A26" s="39">
        <v>17</v>
      </c>
      <c r="B26" s="94" t="s">
        <v>95</v>
      </c>
      <c r="C26" s="26" t="s">
        <v>121</v>
      </c>
      <c r="D26" s="96" t="s">
        <v>88</v>
      </c>
      <c r="E26" s="57">
        <v>1</v>
      </c>
      <c r="F26" s="65"/>
      <c r="G26" s="85">
        <f t="shared" si="0"/>
        <v>0</v>
      </c>
      <c r="H26" s="95"/>
    </row>
    <row r="27" spans="1:8" ht="12.75" customHeight="1" x14ac:dyDescent="0.2">
      <c r="A27" s="39">
        <v>18</v>
      </c>
      <c r="B27" s="94" t="s">
        <v>95</v>
      </c>
      <c r="C27" s="26" t="s">
        <v>153</v>
      </c>
      <c r="D27" s="96" t="s">
        <v>88</v>
      </c>
      <c r="E27" s="57">
        <v>1</v>
      </c>
      <c r="F27" s="65"/>
      <c r="G27" s="85">
        <f t="shared" ref="G27" si="3">SUM(E27*F27)</f>
        <v>0</v>
      </c>
      <c r="H27" s="95"/>
    </row>
    <row r="28" spans="1:8" ht="12.75" customHeight="1" x14ac:dyDescent="0.2">
      <c r="A28" s="39">
        <v>19</v>
      </c>
      <c r="B28" s="94" t="s">
        <v>95</v>
      </c>
      <c r="C28" s="26" t="s">
        <v>99</v>
      </c>
      <c r="D28" s="96" t="s">
        <v>88</v>
      </c>
      <c r="E28" s="57">
        <v>12</v>
      </c>
      <c r="F28" s="65"/>
      <c r="G28" s="85">
        <f t="shared" si="0"/>
        <v>0</v>
      </c>
      <c r="H28" s="95"/>
    </row>
    <row r="29" spans="1:8" ht="12.75" customHeight="1" x14ac:dyDescent="0.2">
      <c r="A29" s="39">
        <v>20</v>
      </c>
      <c r="B29" s="94" t="s">
        <v>95</v>
      </c>
      <c r="C29" s="26" t="s">
        <v>122</v>
      </c>
      <c r="D29" s="96" t="s">
        <v>88</v>
      </c>
      <c r="E29" s="57">
        <v>1</v>
      </c>
      <c r="F29" s="65"/>
      <c r="G29" s="85">
        <f t="shared" si="0"/>
        <v>0</v>
      </c>
      <c r="H29" s="95"/>
    </row>
    <row r="30" spans="1:8" ht="12.75" customHeight="1" x14ac:dyDescent="0.2">
      <c r="A30" s="39">
        <v>21</v>
      </c>
      <c r="B30" s="94" t="s">
        <v>95</v>
      </c>
      <c r="C30" s="26" t="s">
        <v>123</v>
      </c>
      <c r="D30" s="96" t="s">
        <v>88</v>
      </c>
      <c r="E30" s="57">
        <v>3</v>
      </c>
      <c r="F30" s="65"/>
      <c r="G30" s="85">
        <f t="shared" si="0"/>
        <v>0</v>
      </c>
      <c r="H30" s="95"/>
    </row>
    <row r="31" spans="1:8" ht="12.75" customHeight="1" x14ac:dyDescent="0.2">
      <c r="A31" s="39">
        <v>22</v>
      </c>
      <c r="B31" s="94" t="s">
        <v>95</v>
      </c>
      <c r="C31" s="26" t="s">
        <v>124</v>
      </c>
      <c r="D31" s="96" t="s">
        <v>88</v>
      </c>
      <c r="E31" s="57">
        <v>11</v>
      </c>
      <c r="F31" s="65"/>
      <c r="G31" s="85">
        <f t="shared" si="0"/>
        <v>0</v>
      </c>
      <c r="H31" s="95"/>
    </row>
    <row r="32" spans="1:8" ht="12.75" customHeight="1" x14ac:dyDescent="0.2">
      <c r="A32" s="39">
        <v>23</v>
      </c>
      <c r="B32" s="94" t="s">
        <v>95</v>
      </c>
      <c r="C32" s="26" t="s">
        <v>125</v>
      </c>
      <c r="D32" s="96" t="s">
        <v>88</v>
      </c>
      <c r="E32" s="57">
        <v>2</v>
      </c>
      <c r="F32" s="65"/>
      <c r="G32" s="85">
        <f t="shared" si="0"/>
        <v>0</v>
      </c>
      <c r="H32" s="95"/>
    </row>
    <row r="33" spans="1:8" ht="12.75" customHeight="1" x14ac:dyDescent="0.2">
      <c r="A33" s="39">
        <v>24</v>
      </c>
      <c r="B33" s="94" t="s">
        <v>95</v>
      </c>
      <c r="C33" s="26" t="s">
        <v>126</v>
      </c>
      <c r="D33" s="96" t="s">
        <v>88</v>
      </c>
      <c r="E33" s="57">
        <v>3</v>
      </c>
      <c r="F33" s="65"/>
      <c r="G33" s="85">
        <f t="shared" si="0"/>
        <v>0</v>
      </c>
      <c r="H33" s="95"/>
    </row>
    <row r="34" spans="1:8" ht="12.75" customHeight="1" x14ac:dyDescent="0.2">
      <c r="A34" s="39">
        <v>25</v>
      </c>
      <c r="B34" s="94" t="s">
        <v>78</v>
      </c>
      <c r="C34" s="26" t="s">
        <v>64</v>
      </c>
      <c r="D34" s="96" t="s">
        <v>88</v>
      </c>
      <c r="E34" s="57">
        <v>33</v>
      </c>
      <c r="F34" s="65"/>
      <c r="G34" s="85">
        <f t="shared" si="0"/>
        <v>0</v>
      </c>
      <c r="H34" s="95"/>
    </row>
    <row r="35" spans="1:8" ht="12.75" customHeight="1" x14ac:dyDescent="0.2">
      <c r="A35" s="39">
        <v>26</v>
      </c>
      <c r="B35" s="94" t="s">
        <v>78</v>
      </c>
      <c r="C35" s="26" t="s">
        <v>101</v>
      </c>
      <c r="D35" s="96" t="s">
        <v>88</v>
      </c>
      <c r="E35" s="57">
        <v>13</v>
      </c>
      <c r="F35" s="65"/>
      <c r="G35" s="85">
        <f t="shared" si="0"/>
        <v>0</v>
      </c>
      <c r="H35" s="95"/>
    </row>
    <row r="36" spans="1:8" ht="12.75" customHeight="1" x14ac:dyDescent="0.2">
      <c r="A36" s="39">
        <v>27</v>
      </c>
      <c r="B36" s="94" t="s">
        <v>78</v>
      </c>
      <c r="C36" s="26" t="s">
        <v>100</v>
      </c>
      <c r="D36" s="96" t="s">
        <v>88</v>
      </c>
      <c r="E36" s="57">
        <v>15</v>
      </c>
      <c r="F36" s="65"/>
      <c r="G36" s="85">
        <f t="shared" si="0"/>
        <v>0</v>
      </c>
      <c r="H36" s="95"/>
    </row>
    <row r="37" spans="1:8" ht="12.75" customHeight="1" x14ac:dyDescent="0.2">
      <c r="A37" s="39">
        <v>28</v>
      </c>
      <c r="B37" s="94" t="s">
        <v>78</v>
      </c>
      <c r="C37" s="26" t="s">
        <v>127</v>
      </c>
      <c r="D37" s="96" t="s">
        <v>88</v>
      </c>
      <c r="E37" s="57">
        <v>28</v>
      </c>
      <c r="F37" s="65"/>
      <c r="G37" s="85">
        <f t="shared" si="0"/>
        <v>0</v>
      </c>
      <c r="H37" s="95"/>
    </row>
    <row r="38" spans="1:8" ht="12.75" customHeight="1" x14ac:dyDescent="0.2">
      <c r="A38" s="39">
        <v>29</v>
      </c>
      <c r="B38" s="94" t="s">
        <v>78</v>
      </c>
      <c r="C38" s="26" t="s">
        <v>104</v>
      </c>
      <c r="D38" s="96" t="s">
        <v>88</v>
      </c>
      <c r="E38" s="57">
        <v>3</v>
      </c>
      <c r="F38" s="65"/>
      <c r="G38" s="85">
        <f t="shared" si="0"/>
        <v>0</v>
      </c>
      <c r="H38" s="95"/>
    </row>
    <row r="39" spans="1:8" ht="12.75" customHeight="1" x14ac:dyDescent="0.2">
      <c r="A39" s="39">
        <v>30</v>
      </c>
      <c r="B39" s="94" t="s">
        <v>78</v>
      </c>
      <c r="C39" s="26" t="s">
        <v>128</v>
      </c>
      <c r="D39" s="96" t="s">
        <v>88</v>
      </c>
      <c r="E39" s="57">
        <v>3</v>
      </c>
      <c r="F39" s="65"/>
      <c r="G39" s="85">
        <f t="shared" si="0"/>
        <v>0</v>
      </c>
      <c r="H39" s="95"/>
    </row>
    <row r="40" spans="1:8" ht="12.75" customHeight="1" x14ac:dyDescent="0.2">
      <c r="A40" s="39">
        <v>31</v>
      </c>
      <c r="B40" s="94" t="s">
        <v>78</v>
      </c>
      <c r="C40" s="26" t="s">
        <v>129</v>
      </c>
      <c r="D40" s="96" t="s">
        <v>88</v>
      </c>
      <c r="E40" s="57">
        <v>1</v>
      </c>
      <c r="F40" s="65"/>
      <c r="G40" s="85">
        <f t="shared" si="0"/>
        <v>0</v>
      </c>
      <c r="H40" s="95"/>
    </row>
    <row r="41" spans="1:8" ht="12.75" customHeight="1" x14ac:dyDescent="0.2">
      <c r="A41" s="39">
        <v>32</v>
      </c>
      <c r="B41" s="94" t="s">
        <v>78</v>
      </c>
      <c r="C41" s="26" t="s">
        <v>130</v>
      </c>
      <c r="D41" s="96" t="s">
        <v>88</v>
      </c>
      <c r="E41" s="57">
        <v>1</v>
      </c>
      <c r="F41" s="65"/>
      <c r="G41" s="85">
        <f t="shared" si="0"/>
        <v>0</v>
      </c>
      <c r="H41" s="95"/>
    </row>
    <row r="42" spans="1:8" ht="12.75" customHeight="1" x14ac:dyDescent="0.2">
      <c r="A42" s="39">
        <v>33</v>
      </c>
      <c r="B42" s="94" t="s">
        <v>78</v>
      </c>
      <c r="C42" s="26" t="s">
        <v>131</v>
      </c>
      <c r="D42" s="96" t="s">
        <v>88</v>
      </c>
      <c r="E42" s="57">
        <v>1</v>
      </c>
      <c r="F42" s="65"/>
      <c r="G42" s="85">
        <f t="shared" si="0"/>
        <v>0</v>
      </c>
      <c r="H42" s="95"/>
    </row>
    <row r="43" spans="1:8" ht="12.75" customHeight="1" x14ac:dyDescent="0.2">
      <c r="A43" s="39">
        <v>34</v>
      </c>
      <c r="B43" s="94" t="s">
        <v>78</v>
      </c>
      <c r="C43" s="26" t="s">
        <v>102</v>
      </c>
      <c r="D43" s="96" t="s">
        <v>88</v>
      </c>
      <c r="E43" s="57">
        <v>1</v>
      </c>
      <c r="F43" s="65"/>
      <c r="G43" s="85">
        <f t="shared" si="0"/>
        <v>0</v>
      </c>
      <c r="H43" s="95"/>
    </row>
    <row r="44" spans="1:8" ht="12.75" customHeight="1" x14ac:dyDescent="0.2">
      <c r="A44" s="39">
        <v>35</v>
      </c>
      <c r="B44" s="94" t="s">
        <v>78</v>
      </c>
      <c r="C44" s="26" t="s">
        <v>132</v>
      </c>
      <c r="D44" s="96" t="s">
        <v>88</v>
      </c>
      <c r="E44" s="57">
        <v>1</v>
      </c>
      <c r="F44" s="65"/>
      <c r="G44" s="85">
        <f t="shared" si="0"/>
        <v>0</v>
      </c>
      <c r="H44" s="95"/>
    </row>
    <row r="45" spans="1:8" ht="12.75" customHeight="1" x14ac:dyDescent="0.2">
      <c r="A45" s="39">
        <v>36</v>
      </c>
      <c r="B45" s="94" t="s">
        <v>79</v>
      </c>
      <c r="C45" s="26" t="s">
        <v>103</v>
      </c>
      <c r="D45" s="96" t="s">
        <v>88</v>
      </c>
      <c r="E45" s="57">
        <v>15</v>
      </c>
      <c r="F45" s="65"/>
      <c r="G45" s="85">
        <f t="shared" si="0"/>
        <v>0</v>
      </c>
      <c r="H45" s="95"/>
    </row>
    <row r="46" spans="1:8" ht="12.75" customHeight="1" x14ac:dyDescent="0.2">
      <c r="A46" s="39">
        <v>37</v>
      </c>
      <c r="B46" s="94" t="s">
        <v>79</v>
      </c>
      <c r="C46" s="26" t="s">
        <v>105</v>
      </c>
      <c r="D46" s="96" t="s">
        <v>88</v>
      </c>
      <c r="E46" s="57">
        <v>1</v>
      </c>
      <c r="F46" s="65"/>
      <c r="G46" s="85">
        <f t="shared" si="0"/>
        <v>0</v>
      </c>
      <c r="H46" s="95"/>
    </row>
    <row r="47" spans="1:8" ht="12.75" customHeight="1" x14ac:dyDescent="0.2">
      <c r="A47" s="39">
        <v>38</v>
      </c>
      <c r="B47" s="94" t="s">
        <v>79</v>
      </c>
      <c r="C47" s="26" t="s">
        <v>133</v>
      </c>
      <c r="D47" s="96" t="s">
        <v>88</v>
      </c>
      <c r="E47" s="57">
        <v>8</v>
      </c>
      <c r="F47" s="65"/>
      <c r="G47" s="85">
        <f t="shared" si="0"/>
        <v>0</v>
      </c>
      <c r="H47" s="95"/>
    </row>
    <row r="48" spans="1:8" ht="12.75" customHeight="1" x14ac:dyDescent="0.2">
      <c r="A48" s="39">
        <v>39</v>
      </c>
      <c r="B48" s="94" t="s">
        <v>79</v>
      </c>
      <c r="C48" s="26" t="s">
        <v>134</v>
      </c>
      <c r="D48" s="96" t="s">
        <v>88</v>
      </c>
      <c r="E48" s="57">
        <v>2</v>
      </c>
      <c r="F48" s="65"/>
      <c r="G48" s="85">
        <f t="shared" si="0"/>
        <v>0</v>
      </c>
      <c r="H48" s="95"/>
    </row>
    <row r="49" spans="1:8" ht="12.75" customHeight="1" x14ac:dyDescent="0.2">
      <c r="A49" s="39">
        <v>40</v>
      </c>
      <c r="B49" s="94" t="s">
        <v>79</v>
      </c>
      <c r="C49" s="26" t="s">
        <v>65</v>
      </c>
      <c r="D49" s="96" t="s">
        <v>88</v>
      </c>
      <c r="E49" s="57">
        <v>4</v>
      </c>
      <c r="F49" s="65"/>
      <c r="G49" s="85">
        <f t="shared" si="0"/>
        <v>0</v>
      </c>
      <c r="H49" s="95"/>
    </row>
    <row r="50" spans="1:8" ht="12.75" customHeight="1" x14ac:dyDescent="0.2">
      <c r="A50" s="39">
        <v>41</v>
      </c>
      <c r="B50" s="94" t="s">
        <v>80</v>
      </c>
      <c r="C50" s="26" t="s">
        <v>66</v>
      </c>
      <c r="D50" s="96" t="s">
        <v>88</v>
      </c>
      <c r="E50" s="57">
        <v>24</v>
      </c>
      <c r="F50" s="65"/>
      <c r="G50" s="85">
        <f t="shared" si="0"/>
        <v>0</v>
      </c>
      <c r="H50" s="95"/>
    </row>
    <row r="51" spans="1:8" ht="12.75" customHeight="1" x14ac:dyDescent="0.2">
      <c r="A51" s="39">
        <v>42</v>
      </c>
      <c r="B51" s="94" t="s">
        <v>81</v>
      </c>
      <c r="C51" s="26" t="s">
        <v>67</v>
      </c>
      <c r="D51" s="96" t="s">
        <v>89</v>
      </c>
      <c r="E51" s="57">
        <v>100</v>
      </c>
      <c r="F51" s="65"/>
      <c r="G51" s="85">
        <f t="shared" si="0"/>
        <v>0</v>
      </c>
      <c r="H51" s="95"/>
    </row>
    <row r="52" spans="1:8" ht="12.75" customHeight="1" x14ac:dyDescent="0.2">
      <c r="A52" s="39">
        <v>43</v>
      </c>
      <c r="B52" s="94" t="s">
        <v>82</v>
      </c>
      <c r="C52" s="26" t="s">
        <v>68</v>
      </c>
      <c r="D52" s="96" t="s">
        <v>91</v>
      </c>
      <c r="E52" s="57">
        <v>3240</v>
      </c>
      <c r="F52" s="65"/>
      <c r="G52" s="85">
        <f t="shared" si="0"/>
        <v>0</v>
      </c>
      <c r="H52" s="95"/>
    </row>
    <row r="53" spans="1:8" ht="12.75" customHeight="1" x14ac:dyDescent="0.2">
      <c r="A53" s="39">
        <v>44</v>
      </c>
      <c r="B53" s="94" t="s">
        <v>135</v>
      </c>
      <c r="C53" s="26" t="s">
        <v>136</v>
      </c>
      <c r="D53" s="96" t="s">
        <v>154</v>
      </c>
      <c r="E53" s="57">
        <v>180</v>
      </c>
      <c r="F53" s="65"/>
      <c r="G53" s="85">
        <f t="shared" si="0"/>
        <v>0</v>
      </c>
      <c r="H53" s="95"/>
    </row>
    <row r="54" spans="1:8" ht="12.75" customHeight="1" x14ac:dyDescent="0.2">
      <c r="A54" s="39">
        <v>45</v>
      </c>
      <c r="B54" s="94" t="s">
        <v>96</v>
      </c>
      <c r="C54" s="26" t="s">
        <v>137</v>
      </c>
      <c r="D54" s="96" t="s">
        <v>91</v>
      </c>
      <c r="E54" s="57">
        <v>335</v>
      </c>
      <c r="F54" s="65"/>
      <c r="G54" s="85">
        <f t="shared" si="0"/>
        <v>0</v>
      </c>
      <c r="H54" s="95"/>
    </row>
    <row r="55" spans="1:8" ht="12.75" customHeight="1" x14ac:dyDescent="0.2">
      <c r="A55" s="39">
        <v>46</v>
      </c>
      <c r="B55" s="94" t="s">
        <v>83</v>
      </c>
      <c r="C55" s="26" t="s">
        <v>69</v>
      </c>
      <c r="D55" s="96" t="s">
        <v>89</v>
      </c>
      <c r="E55" s="57">
        <v>4170</v>
      </c>
      <c r="F55" s="65"/>
      <c r="G55" s="85">
        <f t="shared" si="0"/>
        <v>0</v>
      </c>
      <c r="H55" s="95"/>
    </row>
    <row r="56" spans="1:8" ht="12.75" customHeight="1" x14ac:dyDescent="0.2">
      <c r="A56" s="39">
        <v>47</v>
      </c>
      <c r="B56" s="94" t="s">
        <v>83</v>
      </c>
      <c r="C56" s="26" t="s">
        <v>70</v>
      </c>
      <c r="D56" s="96" t="s">
        <v>89</v>
      </c>
      <c r="E56" s="57">
        <v>290</v>
      </c>
      <c r="F56" s="65"/>
      <c r="G56" s="85">
        <f t="shared" si="0"/>
        <v>0</v>
      </c>
      <c r="H56" s="95"/>
    </row>
    <row r="57" spans="1:8" ht="12.75" customHeight="1" x14ac:dyDescent="0.2">
      <c r="A57" s="39">
        <v>48</v>
      </c>
      <c r="B57" s="94" t="s">
        <v>83</v>
      </c>
      <c r="C57" s="26" t="s">
        <v>138</v>
      </c>
      <c r="D57" s="96" t="s">
        <v>91</v>
      </c>
      <c r="E57" s="57">
        <v>180</v>
      </c>
      <c r="F57" s="65"/>
      <c r="G57" s="85">
        <f t="shared" si="0"/>
        <v>0</v>
      </c>
      <c r="H57" s="95"/>
    </row>
    <row r="58" spans="1:8" ht="12.75" customHeight="1" x14ac:dyDescent="0.2">
      <c r="A58" s="39">
        <v>49</v>
      </c>
      <c r="B58" s="94" t="s">
        <v>83</v>
      </c>
      <c r="C58" s="26" t="s">
        <v>139</v>
      </c>
      <c r="D58" s="96" t="s">
        <v>89</v>
      </c>
      <c r="E58" s="57">
        <v>90</v>
      </c>
      <c r="F58" s="65"/>
      <c r="G58" s="85">
        <f t="shared" si="0"/>
        <v>0</v>
      </c>
      <c r="H58" s="95"/>
    </row>
    <row r="59" spans="1:8" ht="12.75" customHeight="1" x14ac:dyDescent="0.2">
      <c r="A59" s="39">
        <v>50</v>
      </c>
      <c r="B59" s="94" t="s">
        <v>83</v>
      </c>
      <c r="C59" s="26" t="s">
        <v>71</v>
      </c>
      <c r="D59" s="96" t="s">
        <v>91</v>
      </c>
      <c r="E59" s="57">
        <v>8250</v>
      </c>
      <c r="F59" s="65"/>
      <c r="G59" s="85">
        <f t="shared" si="0"/>
        <v>0</v>
      </c>
      <c r="H59" s="95"/>
    </row>
    <row r="60" spans="1:8" ht="12.75" customHeight="1" x14ac:dyDescent="0.2">
      <c r="A60" s="39">
        <v>51</v>
      </c>
      <c r="B60" s="94" t="s">
        <v>140</v>
      </c>
      <c r="C60" s="26" t="s">
        <v>141</v>
      </c>
      <c r="D60" s="96" t="s">
        <v>89</v>
      </c>
      <c r="E60" s="57">
        <v>10780</v>
      </c>
      <c r="F60" s="65"/>
      <c r="G60" s="85">
        <f t="shared" si="0"/>
        <v>0</v>
      </c>
      <c r="H60" s="95"/>
    </row>
    <row r="61" spans="1:8" ht="12.75" customHeight="1" x14ac:dyDescent="0.2">
      <c r="A61" s="39">
        <v>52</v>
      </c>
      <c r="B61" s="94" t="s">
        <v>86</v>
      </c>
      <c r="C61" s="26" t="s">
        <v>72</v>
      </c>
      <c r="D61" s="96" t="s">
        <v>92</v>
      </c>
      <c r="E61" s="57">
        <v>1</v>
      </c>
      <c r="F61" s="65"/>
      <c r="G61" s="85">
        <f t="shared" si="0"/>
        <v>0</v>
      </c>
      <c r="H61" s="95"/>
    </row>
    <row r="62" spans="1:8" ht="12.75" customHeight="1" x14ac:dyDescent="0.2">
      <c r="A62" s="39">
        <v>53</v>
      </c>
      <c r="B62" s="94" t="s">
        <v>142</v>
      </c>
      <c r="C62" s="26" t="s">
        <v>143</v>
      </c>
      <c r="D62" s="96" t="s">
        <v>91</v>
      </c>
      <c r="E62" s="57">
        <v>3500</v>
      </c>
      <c r="F62" s="65"/>
      <c r="G62" s="85">
        <f t="shared" si="0"/>
        <v>0</v>
      </c>
      <c r="H62" s="95"/>
    </row>
    <row r="63" spans="1:8" ht="12.75" customHeight="1" x14ac:dyDescent="0.2">
      <c r="A63" s="39">
        <v>54</v>
      </c>
      <c r="B63" s="94" t="s">
        <v>87</v>
      </c>
      <c r="C63" s="26" t="s">
        <v>60</v>
      </c>
      <c r="D63" s="96" t="s">
        <v>88</v>
      </c>
      <c r="E63" s="57">
        <v>1</v>
      </c>
      <c r="F63" s="65"/>
      <c r="G63" s="85">
        <f t="shared" si="0"/>
        <v>0</v>
      </c>
      <c r="H63" s="95"/>
    </row>
    <row r="64" spans="1:8" ht="12.75" customHeight="1" x14ac:dyDescent="0.2">
      <c r="A64" s="39">
        <v>55</v>
      </c>
      <c r="B64" s="94" t="s">
        <v>87</v>
      </c>
      <c r="C64" s="26" t="s">
        <v>73</v>
      </c>
      <c r="D64" s="96" t="s">
        <v>93</v>
      </c>
      <c r="E64" s="57">
        <v>1</v>
      </c>
      <c r="F64" s="65">
        <v>50000</v>
      </c>
      <c r="G64" s="85">
        <f t="shared" si="0"/>
        <v>50000</v>
      </c>
      <c r="H64" s="95"/>
    </row>
    <row r="65" spans="1:8" ht="12.75" customHeight="1" x14ac:dyDescent="0.2">
      <c r="A65" s="39">
        <v>56</v>
      </c>
      <c r="B65" s="94" t="s">
        <v>87</v>
      </c>
      <c r="C65" s="26" t="s">
        <v>144</v>
      </c>
      <c r="D65" s="27" t="s">
        <v>88</v>
      </c>
      <c r="E65" s="57">
        <v>135</v>
      </c>
      <c r="F65" s="65"/>
      <c r="G65" s="85">
        <f t="shared" si="0"/>
        <v>0</v>
      </c>
      <c r="H65" s="95"/>
    </row>
    <row r="66" spans="1:8" ht="12.75" customHeight="1" x14ac:dyDescent="0.2">
      <c r="A66" s="39">
        <v>57</v>
      </c>
      <c r="B66" s="107" t="s">
        <v>150</v>
      </c>
      <c r="C66" s="108"/>
      <c r="D66" s="108"/>
      <c r="E66" s="108"/>
      <c r="F66" s="108"/>
      <c r="G66" s="109"/>
    </row>
    <row r="67" spans="1:8" ht="12.75" customHeight="1" x14ac:dyDescent="0.2">
      <c r="A67" s="39">
        <v>58</v>
      </c>
      <c r="B67" s="94" t="s">
        <v>87</v>
      </c>
      <c r="C67" s="26" t="s">
        <v>145</v>
      </c>
      <c r="D67" s="27" t="s">
        <v>91</v>
      </c>
      <c r="E67" s="57">
        <v>4000</v>
      </c>
      <c r="F67" s="65"/>
      <c r="G67" s="85">
        <f t="shared" si="0"/>
        <v>0</v>
      </c>
    </row>
    <row r="68" spans="1:8" ht="12.75" customHeight="1" x14ac:dyDescent="0.2">
      <c r="A68" s="39">
        <v>59</v>
      </c>
      <c r="B68" s="94" t="s">
        <v>84</v>
      </c>
      <c r="C68" s="26" t="s">
        <v>146</v>
      </c>
      <c r="D68" s="27" t="s">
        <v>91</v>
      </c>
      <c r="E68" s="57">
        <v>300</v>
      </c>
      <c r="F68" s="65"/>
      <c r="G68" s="85">
        <f t="shared" si="0"/>
        <v>0</v>
      </c>
    </row>
    <row r="69" spans="1:8" ht="12.75" customHeight="1" x14ac:dyDescent="0.2">
      <c r="A69" s="39">
        <v>60</v>
      </c>
      <c r="B69" s="94" t="s">
        <v>84</v>
      </c>
      <c r="C69" s="26" t="s">
        <v>147</v>
      </c>
      <c r="D69" s="27" t="s">
        <v>91</v>
      </c>
      <c r="E69" s="57">
        <v>10</v>
      </c>
      <c r="F69" s="65"/>
      <c r="G69" s="85">
        <f t="shared" si="0"/>
        <v>0</v>
      </c>
    </row>
    <row r="70" spans="1:8" ht="12.75" customHeight="1" thickBot="1" x14ac:dyDescent="0.25">
      <c r="A70" s="39">
        <v>61</v>
      </c>
      <c r="B70" s="94" t="s">
        <v>84</v>
      </c>
      <c r="C70" s="26" t="s">
        <v>148</v>
      </c>
      <c r="D70" s="27" t="s">
        <v>91</v>
      </c>
      <c r="E70" s="57">
        <v>3240</v>
      </c>
      <c r="F70" s="65"/>
      <c r="G70" s="85">
        <f t="shared" si="0"/>
        <v>0</v>
      </c>
    </row>
    <row r="71" spans="1:8" ht="12.75" thickBot="1" x14ac:dyDescent="0.25">
      <c r="A71" s="40"/>
      <c r="B71" s="49"/>
      <c r="C71" s="31" t="s">
        <v>33</v>
      </c>
      <c r="D71" s="33"/>
      <c r="E71" s="54"/>
      <c r="F71" s="62"/>
      <c r="G71" s="86">
        <f>SUM(G10:G70)</f>
        <v>50000</v>
      </c>
    </row>
    <row r="72" spans="1:8" x14ac:dyDescent="0.2">
      <c r="A72" s="41"/>
      <c r="B72" s="50"/>
      <c r="C72" s="22"/>
      <c r="D72" s="21"/>
      <c r="E72" s="55"/>
      <c r="F72" s="63"/>
      <c r="G72" s="83"/>
    </row>
    <row r="73" spans="1:8" x14ac:dyDescent="0.2">
      <c r="A73" s="41"/>
      <c r="B73" s="50"/>
      <c r="C73" s="22"/>
      <c r="D73" s="21"/>
      <c r="E73" s="55"/>
      <c r="F73" s="63"/>
      <c r="G73" s="83"/>
    </row>
    <row r="74" spans="1:8" x14ac:dyDescent="0.2">
      <c r="A74" s="42"/>
      <c r="B74" s="50"/>
      <c r="C74" s="22"/>
      <c r="D74" s="21"/>
      <c r="E74" s="55"/>
      <c r="F74" s="63"/>
      <c r="G74" s="83"/>
    </row>
    <row r="75" spans="1:8" x14ac:dyDescent="0.2">
      <c r="A75" s="42"/>
      <c r="B75" s="50"/>
      <c r="C75" s="22"/>
      <c r="D75" s="21"/>
      <c r="E75" s="55"/>
      <c r="F75" s="63"/>
      <c r="G75" s="83"/>
    </row>
    <row r="76" spans="1:8" x14ac:dyDescent="0.2">
      <c r="A76" s="42"/>
      <c r="B76" s="50"/>
      <c r="C76" s="22"/>
      <c r="D76" s="21"/>
      <c r="E76" s="55"/>
      <c r="F76" s="63"/>
      <c r="G76" s="83"/>
    </row>
    <row r="77" spans="1:8" x14ac:dyDescent="0.2">
      <c r="A77" s="42"/>
      <c r="B77" s="50"/>
      <c r="C77" s="22"/>
      <c r="D77" s="21"/>
      <c r="E77" s="55"/>
      <c r="F77" s="63"/>
      <c r="G77" s="83"/>
    </row>
    <row r="78" spans="1:8" x14ac:dyDescent="0.2">
      <c r="A78" s="42"/>
      <c r="B78" s="50"/>
      <c r="C78" s="22"/>
      <c r="D78" s="21"/>
      <c r="E78" s="55"/>
      <c r="F78" s="63"/>
      <c r="G78" s="83"/>
    </row>
    <row r="79" spans="1:8" x14ac:dyDescent="0.2">
      <c r="A79" s="42"/>
      <c r="B79" s="50"/>
      <c r="C79" s="22"/>
      <c r="D79" s="21"/>
      <c r="E79" s="55"/>
      <c r="F79" s="63"/>
      <c r="G79" s="83"/>
    </row>
    <row r="80" spans="1:8" x14ac:dyDescent="0.2">
      <c r="A80" s="42"/>
      <c r="B80" s="50"/>
      <c r="C80" s="22"/>
      <c r="D80" s="21"/>
      <c r="E80" s="55"/>
      <c r="F80" s="63"/>
      <c r="G80" s="83"/>
    </row>
    <row r="81" spans="1:7" x14ac:dyDescent="0.2">
      <c r="A81" s="42"/>
      <c r="B81" s="50"/>
      <c r="C81" s="22"/>
      <c r="D81" s="21"/>
      <c r="E81" s="55"/>
      <c r="F81" s="63"/>
      <c r="G81" s="83"/>
    </row>
    <row r="82" spans="1:7" x14ac:dyDescent="0.2">
      <c r="A82" s="42"/>
      <c r="B82" s="50"/>
      <c r="C82" s="22"/>
      <c r="D82" s="21"/>
      <c r="E82" s="55"/>
      <c r="F82" s="63"/>
      <c r="G82" s="83"/>
    </row>
    <row r="83" spans="1:7" x14ac:dyDescent="0.2">
      <c r="A83" s="42"/>
      <c r="B83" s="50"/>
      <c r="C83" s="22"/>
      <c r="D83" s="21"/>
      <c r="E83" s="55"/>
      <c r="F83" s="63"/>
      <c r="G83" s="83"/>
    </row>
    <row r="84" spans="1:7" x14ac:dyDescent="0.2">
      <c r="A84" s="42"/>
      <c r="B84" s="50"/>
      <c r="C84" s="22"/>
      <c r="D84" s="21"/>
      <c r="E84" s="55"/>
      <c r="F84" s="63"/>
      <c r="G84" s="83"/>
    </row>
    <row r="85" spans="1:7" x14ac:dyDescent="0.2">
      <c r="A85" s="42"/>
      <c r="B85" s="50"/>
      <c r="C85" s="22"/>
      <c r="D85" s="21"/>
      <c r="E85" s="55"/>
      <c r="F85" s="63"/>
      <c r="G85" s="83"/>
    </row>
    <row r="86" spans="1:7" x14ac:dyDescent="0.2">
      <c r="A86" s="42"/>
      <c r="B86" s="50"/>
      <c r="C86" s="22"/>
      <c r="D86" s="21"/>
      <c r="E86" s="55"/>
      <c r="F86" s="63"/>
      <c r="G86" s="83"/>
    </row>
    <row r="87" spans="1:7" x14ac:dyDescent="0.2">
      <c r="A87" s="42"/>
      <c r="B87" s="50"/>
      <c r="C87" s="22"/>
      <c r="D87" s="21"/>
      <c r="E87" s="55"/>
      <c r="F87" s="63"/>
      <c r="G87" s="83"/>
    </row>
    <row r="88" spans="1:7" x14ac:dyDescent="0.2">
      <c r="A88" s="42"/>
      <c r="B88" s="50"/>
      <c r="C88" s="22"/>
      <c r="D88" s="21"/>
      <c r="E88" s="55"/>
      <c r="F88" s="63"/>
      <c r="G88" s="83"/>
    </row>
    <row r="89" spans="1:7" x14ac:dyDescent="0.2">
      <c r="A89" s="42"/>
      <c r="B89" s="50"/>
      <c r="C89" s="22"/>
      <c r="D89" s="21"/>
      <c r="E89" s="55"/>
      <c r="F89" s="63"/>
      <c r="G89" s="83"/>
    </row>
    <row r="90" spans="1:7" x14ac:dyDescent="0.2">
      <c r="A90" s="42"/>
      <c r="B90" s="50"/>
      <c r="C90" s="22"/>
      <c r="D90" s="21"/>
      <c r="E90" s="55"/>
      <c r="F90" s="63"/>
      <c r="G90" s="83"/>
    </row>
    <row r="91" spans="1:7" x14ac:dyDescent="0.2">
      <c r="A91" s="42"/>
      <c r="B91" s="50"/>
      <c r="C91" s="22"/>
      <c r="D91" s="21"/>
      <c r="E91" s="55"/>
      <c r="F91" s="63"/>
      <c r="G91" s="83"/>
    </row>
    <row r="92" spans="1:7" x14ac:dyDescent="0.2">
      <c r="A92" s="42"/>
      <c r="B92" s="50"/>
      <c r="C92" s="22"/>
      <c r="D92" s="21"/>
      <c r="E92" s="55"/>
      <c r="F92" s="63"/>
      <c r="G92" s="83"/>
    </row>
    <row r="93" spans="1:7" x14ac:dyDescent="0.2">
      <c r="A93" s="42"/>
      <c r="B93" s="50"/>
      <c r="C93" s="22"/>
      <c r="D93" s="21"/>
      <c r="E93" s="55"/>
      <c r="F93" s="63"/>
      <c r="G93" s="83"/>
    </row>
    <row r="94" spans="1:7" x14ac:dyDescent="0.2">
      <c r="A94" s="42"/>
      <c r="B94" s="50"/>
      <c r="C94" s="22"/>
      <c r="D94" s="21"/>
      <c r="E94" s="55"/>
      <c r="F94" s="63"/>
      <c r="G94" s="83"/>
    </row>
    <row r="95" spans="1:7" x14ac:dyDescent="0.2">
      <c r="A95" s="42"/>
      <c r="B95" s="50"/>
      <c r="C95" s="22"/>
      <c r="D95" s="21"/>
      <c r="E95" s="55"/>
      <c r="F95" s="63"/>
      <c r="G95" s="83"/>
    </row>
    <row r="96" spans="1:7" x14ac:dyDescent="0.2">
      <c r="A96" s="42"/>
      <c r="B96" s="50"/>
      <c r="C96" s="22"/>
      <c r="D96" s="21"/>
      <c r="E96" s="55"/>
      <c r="F96" s="63"/>
      <c r="G96" s="83"/>
    </row>
    <row r="97" spans="1:7" x14ac:dyDescent="0.2">
      <c r="A97" s="42"/>
      <c r="B97" s="50"/>
      <c r="C97" s="22"/>
      <c r="D97" s="21"/>
      <c r="E97" s="55"/>
      <c r="F97" s="63"/>
      <c r="G97" s="83"/>
    </row>
    <row r="98" spans="1:7" x14ac:dyDescent="0.2">
      <c r="A98" s="42"/>
      <c r="B98" s="50"/>
      <c r="C98" s="22"/>
      <c r="D98" s="21"/>
      <c r="E98" s="55"/>
      <c r="F98" s="63"/>
      <c r="G98" s="83"/>
    </row>
    <row r="99" spans="1:7" x14ac:dyDescent="0.2">
      <c r="A99" s="42"/>
      <c r="B99" s="50"/>
      <c r="C99" s="22"/>
      <c r="D99" s="21"/>
      <c r="E99" s="55"/>
      <c r="F99" s="63"/>
      <c r="G99" s="83"/>
    </row>
    <row r="100" spans="1:7" x14ac:dyDescent="0.2">
      <c r="A100" s="42"/>
      <c r="B100" s="50"/>
      <c r="C100" s="22"/>
      <c r="D100" s="21"/>
      <c r="E100" s="55"/>
      <c r="F100" s="63"/>
      <c r="G100" s="83"/>
    </row>
  </sheetData>
  <mergeCells count="1">
    <mergeCell ref="B66:G66"/>
  </mergeCells>
  <phoneticPr fontId="0" type="noConversion"/>
  <pageMargins left="0.75" right="0.75" top="1" bottom="1" header="0.5" footer="0.5"/>
  <pageSetup scale="70" orientation="portrait" r:id="rId1"/>
  <headerFooter alignWithMargins="0">
    <oddHeader>&amp;L&amp;6&amp;K00-013&amp;F</oddHeader>
    <oddFooter>&amp;CPage &amp;PA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0"/>
  <sheetViews>
    <sheetView topLeftCell="A16" zoomScaleNormal="100" workbookViewId="0">
      <selection activeCell="I51" sqref="I51"/>
    </sheetView>
  </sheetViews>
  <sheetFormatPr defaultRowHeight="12.75" x14ac:dyDescent="0.2"/>
  <cols>
    <col min="11" max="11" width="24.28515625" customWidth="1"/>
    <col min="12" max="12" width="2.5703125" customWidth="1"/>
  </cols>
  <sheetData>
    <row r="1" spans="1:12" ht="15" x14ac:dyDescent="0.2">
      <c r="A1" s="2"/>
      <c r="B1" s="2"/>
      <c r="C1" s="2"/>
      <c r="D1" s="2"/>
      <c r="E1" s="2"/>
      <c r="F1" s="2"/>
      <c r="G1" s="2"/>
      <c r="H1" s="2"/>
      <c r="I1" s="2"/>
      <c r="J1" s="2"/>
      <c r="K1" s="2"/>
      <c r="L1" s="2"/>
    </row>
    <row r="2" spans="1:12" ht="15.75" x14ac:dyDescent="0.25">
      <c r="A2" s="97" t="s">
        <v>155</v>
      </c>
      <c r="B2" s="98"/>
      <c r="C2" s="99"/>
      <c r="D2" s="6"/>
      <c r="E2" s="4"/>
      <c r="F2" s="4"/>
      <c r="G2" s="4"/>
      <c r="H2" s="7"/>
      <c r="I2" s="7"/>
      <c r="J2" s="4"/>
      <c r="K2" s="24">
        <f>'BID FORM'!G71</f>
        <v>50000</v>
      </c>
    </row>
    <row r="3" spans="1:12" ht="15.75" x14ac:dyDescent="0.25">
      <c r="A3" s="97"/>
      <c r="B3" s="98"/>
      <c r="C3" s="99"/>
      <c r="D3" s="6"/>
      <c r="E3" s="4"/>
      <c r="F3" s="4"/>
      <c r="G3" s="4"/>
      <c r="H3" s="7"/>
      <c r="I3" s="7"/>
      <c r="J3" s="4"/>
      <c r="K3" s="25"/>
      <c r="L3" s="6"/>
    </row>
    <row r="4" spans="1:12" ht="16.5" thickBot="1" x14ac:dyDescent="0.3">
      <c r="A4" s="10"/>
      <c r="B4" s="11"/>
      <c r="C4" s="12"/>
      <c r="D4" s="13"/>
      <c r="E4" s="11"/>
      <c r="F4" s="11"/>
      <c r="G4" s="11"/>
      <c r="H4" s="14"/>
      <c r="I4" s="14"/>
      <c r="J4" s="11"/>
      <c r="K4" s="15"/>
      <c r="L4" s="13"/>
    </row>
    <row r="5" spans="1:12" ht="15.75" x14ac:dyDescent="0.25">
      <c r="A5" s="3"/>
      <c r="B5" s="4"/>
      <c r="C5" s="5"/>
      <c r="D5" s="6"/>
      <c r="E5" s="4"/>
      <c r="F5" s="4"/>
      <c r="G5" s="4"/>
      <c r="H5" s="7"/>
      <c r="I5" s="7"/>
      <c r="J5" s="4"/>
      <c r="K5" s="4"/>
      <c r="L5" s="6"/>
    </row>
    <row r="6" spans="1:12" s="87" customFormat="1" ht="14.25" x14ac:dyDescent="0.2">
      <c r="A6" s="87" t="s">
        <v>16</v>
      </c>
      <c r="E6" s="88"/>
      <c r="F6" s="88"/>
    </row>
    <row r="7" spans="1:12" s="87" customFormat="1" ht="14.25" x14ac:dyDescent="0.2">
      <c r="E7" s="88"/>
      <c r="F7" s="88"/>
    </row>
    <row r="8" spans="1:12" s="87" customFormat="1" ht="14.25" x14ac:dyDescent="0.2">
      <c r="A8" s="87" t="s">
        <v>56</v>
      </c>
      <c r="E8" s="88"/>
      <c r="F8" s="88"/>
      <c r="I8" s="87" t="s">
        <v>17</v>
      </c>
      <c r="J8" s="87" t="s">
        <v>18</v>
      </c>
      <c r="L8" s="89"/>
    </row>
    <row r="9" spans="1:12" s="87" customFormat="1" ht="14.25" x14ac:dyDescent="0.2">
      <c r="A9" s="90"/>
      <c r="B9" s="87" t="s">
        <v>34</v>
      </c>
      <c r="C9" s="91"/>
      <c r="D9" s="90"/>
      <c r="E9" s="88"/>
      <c r="F9" s="88"/>
      <c r="H9" s="88"/>
      <c r="J9" s="90"/>
      <c r="K9" s="87" t="s">
        <v>15</v>
      </c>
    </row>
    <row r="10" spans="1:12" ht="15.75" x14ac:dyDescent="0.25">
      <c r="A10" s="6"/>
      <c r="B10" s="4"/>
      <c r="C10" s="5"/>
      <c r="D10" s="6"/>
      <c r="E10" s="7"/>
      <c r="F10" s="7"/>
      <c r="G10" s="2"/>
      <c r="H10" s="8"/>
      <c r="I10" s="4"/>
      <c r="J10" s="4"/>
      <c r="K10" s="4"/>
      <c r="L10" s="2"/>
    </row>
    <row r="11" spans="1:12" s="2" customFormat="1" ht="75.75" customHeight="1" x14ac:dyDescent="0.2">
      <c r="A11" s="110" t="s">
        <v>149</v>
      </c>
      <c r="B11" s="110"/>
      <c r="C11" s="110"/>
      <c r="D11" s="110"/>
      <c r="E11" s="110"/>
      <c r="F11" s="110"/>
      <c r="G11" s="110"/>
      <c r="H11" s="110"/>
      <c r="I11" s="110"/>
      <c r="J11" s="110"/>
      <c r="K11" s="110"/>
    </row>
    <row r="12" spans="1:12" ht="15.75" x14ac:dyDescent="0.25">
      <c r="A12" s="4"/>
      <c r="B12" s="4"/>
      <c r="C12" s="4"/>
      <c r="D12" s="4"/>
      <c r="E12" s="7"/>
      <c r="F12" s="7"/>
      <c r="G12" s="4"/>
      <c r="H12" s="4"/>
      <c r="I12" s="4"/>
      <c r="J12" s="4"/>
      <c r="K12" s="2"/>
      <c r="L12" s="2"/>
    </row>
    <row r="13" spans="1:12" ht="15.75" x14ac:dyDescent="0.25">
      <c r="A13" s="4"/>
      <c r="B13" s="4"/>
      <c r="C13" s="4"/>
      <c r="D13" s="4"/>
      <c r="E13" s="7"/>
      <c r="F13" s="7"/>
      <c r="G13" s="4"/>
      <c r="H13" s="4"/>
      <c r="I13" s="4"/>
      <c r="J13" s="4"/>
      <c r="K13" s="2"/>
      <c r="L13" s="2"/>
    </row>
    <row r="14" spans="1:12" ht="15.75" x14ac:dyDescent="0.25">
      <c r="A14" s="4"/>
      <c r="B14" s="4"/>
      <c r="C14" s="4"/>
      <c r="D14" s="4"/>
      <c r="E14" s="7"/>
      <c r="F14" s="7"/>
      <c r="G14" s="4"/>
      <c r="H14" s="4"/>
      <c r="I14" s="4"/>
      <c r="J14" s="4"/>
      <c r="K14" s="2"/>
      <c r="L14" s="2"/>
    </row>
    <row r="15" spans="1:12" s="87" customFormat="1" ht="14.25" x14ac:dyDescent="0.2">
      <c r="A15" s="87" t="s">
        <v>57</v>
      </c>
      <c r="E15" s="88"/>
      <c r="F15" s="88"/>
    </row>
    <row r="16" spans="1:12" ht="15.75" x14ac:dyDescent="0.25">
      <c r="A16" s="4"/>
      <c r="B16" s="4"/>
      <c r="C16" s="4"/>
      <c r="D16" s="4"/>
      <c r="E16" s="7"/>
      <c r="F16" s="7"/>
      <c r="G16" s="4"/>
      <c r="H16" s="4"/>
      <c r="I16" s="4"/>
      <c r="J16" s="4"/>
      <c r="K16" s="2"/>
      <c r="L16" s="2"/>
    </row>
    <row r="17" spans="1:12" ht="15.75" x14ac:dyDescent="0.25">
      <c r="A17" s="4"/>
      <c r="B17" s="4"/>
      <c r="C17" s="4"/>
      <c r="D17" s="4"/>
      <c r="E17" s="7"/>
      <c r="F17" s="7"/>
      <c r="G17" s="4"/>
      <c r="H17" s="4"/>
      <c r="I17" s="4"/>
      <c r="J17" s="4"/>
      <c r="K17" s="2"/>
      <c r="L17" s="2"/>
    </row>
    <row r="18" spans="1:12" ht="15.75" x14ac:dyDescent="0.25">
      <c r="A18" s="111" t="s">
        <v>58</v>
      </c>
      <c r="B18" s="111"/>
      <c r="C18" s="111"/>
      <c r="D18" s="111"/>
      <c r="E18" s="111"/>
      <c r="F18" s="111"/>
      <c r="G18" s="111"/>
      <c r="H18" s="111"/>
      <c r="I18" s="92"/>
      <c r="J18" s="92"/>
      <c r="K18" s="92"/>
      <c r="L18" s="2"/>
    </row>
    <row r="19" spans="1:12" ht="15.75" x14ac:dyDescent="0.25">
      <c r="A19" s="7"/>
      <c r="B19" s="4"/>
      <c r="C19" s="4"/>
      <c r="D19" s="4"/>
      <c r="E19" s="7"/>
      <c r="F19" s="2"/>
      <c r="G19" s="4"/>
      <c r="H19" s="2"/>
      <c r="I19" s="7"/>
      <c r="J19" s="4"/>
      <c r="K19" s="2"/>
      <c r="L19" s="2"/>
    </row>
    <row r="20" spans="1:12" ht="15" x14ac:dyDescent="0.2">
      <c r="A20" s="2"/>
      <c r="B20" s="2"/>
      <c r="C20" s="2"/>
      <c r="D20" s="2"/>
      <c r="E20" s="2"/>
      <c r="F20" s="2"/>
      <c r="G20" s="2"/>
      <c r="H20" s="2"/>
      <c r="I20" s="2"/>
      <c r="J20" s="2"/>
      <c r="K20" s="2"/>
      <c r="L20" s="2"/>
    </row>
    <row r="21" spans="1:12" ht="15.75" x14ac:dyDescent="0.25">
      <c r="A21" s="7" t="s">
        <v>19</v>
      </c>
      <c r="B21" s="4"/>
      <c r="C21" s="4"/>
      <c r="D21" s="4"/>
      <c r="E21" s="7"/>
      <c r="F21" s="2"/>
      <c r="G21" s="4"/>
      <c r="H21" s="2"/>
      <c r="I21" s="7"/>
      <c r="J21" s="4"/>
      <c r="K21" s="2"/>
      <c r="L21" s="2"/>
    </row>
    <row r="22" spans="1:12" ht="15.75" x14ac:dyDescent="0.25">
      <c r="A22" s="111" t="s">
        <v>59</v>
      </c>
      <c r="B22" s="111"/>
      <c r="C22" s="111"/>
      <c r="D22" s="111"/>
      <c r="E22" s="111"/>
      <c r="F22" s="111"/>
      <c r="G22" s="111"/>
      <c r="H22" s="111"/>
      <c r="I22" s="7"/>
      <c r="J22" s="4"/>
      <c r="K22" s="2"/>
      <c r="L22" s="2"/>
    </row>
    <row r="23" spans="1:12" ht="15.75" x14ac:dyDescent="0.25">
      <c r="A23" s="7"/>
      <c r="B23" s="4"/>
      <c r="C23" s="4"/>
      <c r="D23" s="4"/>
      <c r="E23" s="7"/>
      <c r="F23" s="2"/>
      <c r="G23" s="4"/>
      <c r="H23" s="2"/>
      <c r="I23" s="7"/>
      <c r="J23" s="4"/>
      <c r="K23" s="2"/>
      <c r="L23" s="2"/>
    </row>
    <row r="24" spans="1:12" ht="15.75" x14ac:dyDescent="0.25">
      <c r="A24" s="7"/>
      <c r="B24" s="4"/>
      <c r="C24" s="4"/>
      <c r="D24" s="4"/>
      <c r="E24" s="7"/>
      <c r="F24" s="2"/>
      <c r="G24" s="4"/>
      <c r="H24" s="2"/>
      <c r="I24" s="7"/>
      <c r="J24" s="4"/>
      <c r="K24" s="2"/>
      <c r="L24" s="2"/>
    </row>
    <row r="25" spans="1:12" ht="15.75" x14ac:dyDescent="0.25">
      <c r="A25" s="7"/>
      <c r="B25" s="4"/>
      <c r="C25" s="4"/>
      <c r="D25" s="4"/>
      <c r="E25" s="7"/>
      <c r="F25" s="2"/>
      <c r="G25" s="4"/>
      <c r="H25" s="2"/>
      <c r="I25" s="7"/>
      <c r="J25" s="4"/>
      <c r="K25" s="2"/>
      <c r="L25" s="2"/>
    </row>
    <row r="26" spans="1:12" ht="15.75" x14ac:dyDescent="0.25">
      <c r="A26" s="7"/>
      <c r="B26" s="4"/>
      <c r="C26" s="4"/>
      <c r="D26" s="87" t="s">
        <v>29</v>
      </c>
      <c r="E26" s="7"/>
      <c r="F26" s="2"/>
      <c r="G26" s="4"/>
      <c r="H26" s="2"/>
      <c r="I26" s="7"/>
      <c r="J26" s="4"/>
      <c r="K26" s="2"/>
      <c r="L26" s="2"/>
    </row>
    <row r="27" spans="1:12" ht="15.75" x14ac:dyDescent="0.25">
      <c r="A27" s="7"/>
      <c r="B27" s="4"/>
      <c r="C27" s="4"/>
      <c r="D27" s="4"/>
      <c r="E27" s="7"/>
      <c r="F27" s="2"/>
      <c r="G27" s="4"/>
      <c r="H27" s="2"/>
      <c r="I27" s="7"/>
      <c r="J27" s="4"/>
      <c r="K27" s="2"/>
      <c r="L27" s="2"/>
    </row>
    <row r="28" spans="1:12" ht="15.75" x14ac:dyDescent="0.25">
      <c r="A28" s="2" t="s">
        <v>20</v>
      </c>
      <c r="B28" s="4"/>
      <c r="C28" s="4"/>
      <c r="D28" s="4"/>
      <c r="E28" s="7"/>
      <c r="F28" s="2"/>
      <c r="G28" s="4" t="s">
        <v>21</v>
      </c>
      <c r="I28" s="7"/>
      <c r="J28" s="4"/>
      <c r="K28" s="2"/>
      <c r="L28" s="2"/>
    </row>
    <row r="29" spans="1:12" ht="15.75" x14ac:dyDescent="0.25">
      <c r="A29" s="4" t="s">
        <v>22</v>
      </c>
      <c r="B29" s="4"/>
      <c r="C29" s="4"/>
      <c r="D29" s="4"/>
      <c r="E29" s="7"/>
      <c r="F29" s="2"/>
      <c r="G29" s="7" t="s">
        <v>47</v>
      </c>
      <c r="I29" s="7"/>
      <c r="J29" s="4"/>
      <c r="K29" s="2"/>
      <c r="L29" s="2"/>
    </row>
    <row r="30" spans="1:12" ht="15.75" x14ac:dyDescent="0.25">
      <c r="A30" s="93" t="s">
        <v>23</v>
      </c>
      <c r="B30" s="4"/>
      <c r="C30" s="4"/>
      <c r="D30" s="4"/>
      <c r="E30" s="7"/>
      <c r="F30" s="2"/>
      <c r="G30" s="9" t="s">
        <v>32</v>
      </c>
      <c r="I30" s="9"/>
      <c r="J30" s="9"/>
      <c r="K30" s="2"/>
      <c r="L30" s="2"/>
    </row>
    <row r="31" spans="1:12" ht="15.75" x14ac:dyDescent="0.25">
      <c r="A31" s="16" t="s">
        <v>31</v>
      </c>
      <c r="B31" s="17"/>
      <c r="C31" s="4"/>
      <c r="D31" s="4"/>
      <c r="E31" s="7"/>
      <c r="F31" s="2"/>
      <c r="G31" s="16" t="s">
        <v>31</v>
      </c>
      <c r="I31" s="16"/>
      <c r="J31" s="2"/>
      <c r="K31" s="2"/>
      <c r="L31" s="2"/>
    </row>
    <row r="32" spans="1:12" ht="15.75" x14ac:dyDescent="0.25">
      <c r="A32" s="7"/>
      <c r="B32" s="4"/>
      <c r="C32" s="4"/>
      <c r="D32" s="4"/>
      <c r="E32" s="7"/>
      <c r="F32" s="2"/>
      <c r="G32" s="4"/>
      <c r="H32" s="2"/>
      <c r="I32" s="4" t="s">
        <v>25</v>
      </c>
      <c r="J32" s="9" t="s">
        <v>26</v>
      </c>
      <c r="K32" s="2"/>
    </row>
    <row r="33" spans="1:12" ht="15.75" x14ac:dyDescent="0.25">
      <c r="A33" s="4"/>
      <c r="B33" s="4"/>
      <c r="C33" s="4"/>
      <c r="D33" s="4"/>
      <c r="E33" s="7"/>
      <c r="F33" s="2"/>
      <c r="G33" s="4"/>
      <c r="H33" s="2"/>
      <c r="I33" s="7"/>
      <c r="J33" s="4"/>
      <c r="K33" s="2"/>
      <c r="L33" s="2"/>
    </row>
    <row r="34" spans="1:12" s="87" customFormat="1" ht="14.25" x14ac:dyDescent="0.2">
      <c r="E34" s="88"/>
      <c r="G34" s="87" t="s">
        <v>48</v>
      </c>
    </row>
    <row r="35" spans="1:12" s="87" customFormat="1" ht="14.25" x14ac:dyDescent="0.2">
      <c r="E35" s="88"/>
      <c r="G35" s="88" t="s">
        <v>47</v>
      </c>
    </row>
    <row r="36" spans="1:12" s="87" customFormat="1" ht="14.25" x14ac:dyDescent="0.2">
      <c r="A36" s="87" t="s">
        <v>24</v>
      </c>
      <c r="E36" s="88"/>
      <c r="G36" s="88" t="s">
        <v>47</v>
      </c>
    </row>
    <row r="37" spans="1:12" s="87" customFormat="1" ht="14.25" x14ac:dyDescent="0.2">
      <c r="E37" s="88"/>
      <c r="G37" s="88" t="s">
        <v>47</v>
      </c>
    </row>
    <row r="38" spans="1:12" s="87" customFormat="1" ht="14.25" x14ac:dyDescent="0.2">
      <c r="G38" s="88" t="s">
        <v>47</v>
      </c>
    </row>
    <row r="39" spans="1:12" s="87" customFormat="1" ht="14.25" x14ac:dyDescent="0.2"/>
    <row r="40" spans="1:12" s="87" customFormat="1" ht="14.25" x14ac:dyDescent="0.2">
      <c r="A40" s="87" t="s">
        <v>27</v>
      </c>
      <c r="E40" s="88"/>
      <c r="G40" s="88" t="s">
        <v>49</v>
      </c>
    </row>
    <row r="41" spans="1:12" s="87" customFormat="1" ht="14.25" x14ac:dyDescent="0.2">
      <c r="E41" s="88"/>
      <c r="F41" s="88"/>
    </row>
    <row r="42" spans="1:12" s="87" customFormat="1" ht="14.25" x14ac:dyDescent="0.2">
      <c r="A42" s="87" t="s">
        <v>30</v>
      </c>
      <c r="E42" s="88"/>
      <c r="F42" s="88"/>
    </row>
    <row r="43" spans="1:12" ht="15.75" x14ac:dyDescent="0.25">
      <c r="A43" s="4"/>
      <c r="B43" s="4"/>
      <c r="C43" s="4"/>
      <c r="D43" s="4"/>
      <c r="E43" s="7"/>
      <c r="F43" s="7"/>
      <c r="G43" s="4"/>
      <c r="H43" s="4"/>
      <c r="I43" s="4"/>
      <c r="J43" s="4"/>
      <c r="K43" s="2"/>
      <c r="L43" s="2"/>
    </row>
    <row r="44" spans="1:12" ht="15.75" x14ac:dyDescent="0.25">
      <c r="A44" s="4" t="s">
        <v>50</v>
      </c>
      <c r="B44" s="4"/>
      <c r="C44" s="4"/>
      <c r="D44" s="4"/>
      <c r="E44" s="7"/>
      <c r="F44" s="7"/>
      <c r="G44" s="4"/>
      <c r="H44" s="4"/>
      <c r="I44" s="4"/>
      <c r="J44" s="4"/>
      <c r="K44" s="2"/>
      <c r="L44" s="2"/>
    </row>
    <row r="45" spans="1:12" ht="15.75" x14ac:dyDescent="0.25">
      <c r="A45" s="4" t="s">
        <v>50</v>
      </c>
      <c r="B45" s="4"/>
      <c r="C45" s="4"/>
      <c r="D45" s="4"/>
      <c r="E45" s="7"/>
      <c r="F45" s="7"/>
      <c r="G45" s="4"/>
      <c r="H45" s="4"/>
      <c r="I45" s="4"/>
      <c r="J45" s="4"/>
      <c r="K45" s="2"/>
      <c r="L45" s="2"/>
    </row>
    <row r="46" spans="1:12" ht="15.75" x14ac:dyDescent="0.25">
      <c r="A46" s="4" t="s">
        <v>50</v>
      </c>
      <c r="B46" s="4"/>
      <c r="C46" s="4"/>
      <c r="D46" s="4"/>
      <c r="E46" s="7"/>
      <c r="F46" s="7"/>
      <c r="G46" s="4"/>
      <c r="H46" s="4"/>
      <c r="I46" s="4"/>
      <c r="J46" s="4"/>
      <c r="K46" s="2"/>
      <c r="L46" s="2"/>
    </row>
    <row r="47" spans="1:12" ht="15.75" x14ac:dyDescent="0.25">
      <c r="A47" s="4"/>
      <c r="B47" s="4"/>
      <c r="C47" s="4"/>
      <c r="D47" s="4"/>
      <c r="E47" s="7"/>
      <c r="F47" s="7"/>
      <c r="G47" s="4"/>
      <c r="H47" s="4"/>
      <c r="I47" s="4"/>
      <c r="J47" s="4"/>
      <c r="K47" s="2"/>
      <c r="L47" s="2"/>
    </row>
    <row r="48" spans="1:12" ht="15.75" x14ac:dyDescent="0.25">
      <c r="A48" s="4"/>
      <c r="B48" s="4"/>
      <c r="C48" s="4"/>
      <c r="D48" s="4"/>
      <c r="E48" s="7"/>
      <c r="F48" s="7"/>
      <c r="G48" s="4"/>
      <c r="H48" s="4"/>
      <c r="I48" s="4"/>
      <c r="J48" s="4"/>
      <c r="K48" s="2"/>
      <c r="L48" s="2"/>
    </row>
    <row r="49" spans="1:10" ht="15.75" x14ac:dyDescent="0.25">
      <c r="A49" s="4"/>
      <c r="B49" s="4"/>
      <c r="C49" s="4"/>
      <c r="D49" s="4"/>
      <c r="E49" s="7"/>
      <c r="F49" s="7"/>
      <c r="G49" s="4"/>
      <c r="H49" s="4"/>
      <c r="I49" s="4"/>
      <c r="J49" s="4"/>
    </row>
    <row r="50" spans="1:10" ht="15.75" x14ac:dyDescent="0.25">
      <c r="A50" s="4"/>
      <c r="B50" s="4"/>
      <c r="C50" s="4"/>
      <c r="D50" s="4"/>
      <c r="E50" s="7"/>
      <c r="F50" s="7"/>
      <c r="G50" s="4"/>
      <c r="H50" s="4"/>
      <c r="I50" s="4"/>
      <c r="J50" s="4"/>
    </row>
  </sheetData>
  <mergeCells count="3">
    <mergeCell ref="A11:K11"/>
    <mergeCell ref="A18:H18"/>
    <mergeCell ref="A22:H22"/>
  </mergeCells>
  <phoneticPr fontId="0" type="noConversion"/>
  <pageMargins left="0.75" right="0.75" top="1" bottom="1" header="0.5" footer="0.5"/>
  <pageSetup scale="71" orientation="portrait" r:id="rId1"/>
  <headerFooter alignWithMargins="0">
    <oddHeader>&amp;L&amp;6&amp;K00-013&amp;F</oddHeader>
    <oddFooter>&amp;CPage &amp;PA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11978-CA11-4C59-A892-188E135D808E}">
  <dimension ref="A1:J100"/>
  <sheetViews>
    <sheetView showZeros="0" topLeftCell="A6" zoomScale="90" zoomScaleNormal="90" workbookViewId="0">
      <selection activeCell="G13" sqref="G13"/>
    </sheetView>
  </sheetViews>
  <sheetFormatPr defaultColWidth="9.140625" defaultRowHeight="12" x14ac:dyDescent="0.2"/>
  <cols>
    <col min="1" max="1" width="7.85546875" style="35" customWidth="1"/>
    <col min="2" max="2" width="10.42578125" style="44" bestFit="1" customWidth="1"/>
    <col min="3" max="3" width="66.7109375" style="16" bestFit="1" customWidth="1"/>
    <col min="4" max="4" width="6.85546875" style="23" bestFit="1" customWidth="1"/>
    <col min="5" max="5" width="7" style="52" customWidth="1"/>
    <col min="6" max="6" width="14.140625" style="60" customWidth="1"/>
    <col min="7" max="7" width="16.5703125" style="80" customWidth="1"/>
    <col min="8" max="8" width="44.140625" style="77" hidden="1" customWidth="1"/>
    <col min="9" max="16384" width="9.140625" style="16"/>
  </cols>
  <sheetData>
    <row r="1" spans="1:10" s="9" customFormat="1" ht="12.75" x14ac:dyDescent="0.2">
      <c r="A1" s="67"/>
      <c r="B1" s="43"/>
      <c r="C1" s="1" t="s">
        <v>157</v>
      </c>
      <c r="D1" s="1"/>
      <c r="E1" s="51"/>
      <c r="F1" s="58"/>
      <c r="G1" s="79"/>
      <c r="H1" s="71" t="s">
        <v>53</v>
      </c>
      <c r="I1" s="1"/>
    </row>
    <row r="2" spans="1:10" s="9" customFormat="1" ht="12.75" x14ac:dyDescent="0.2">
      <c r="A2" s="29"/>
      <c r="B2" s="29"/>
      <c r="C2" s="29" t="s">
        <v>111</v>
      </c>
      <c r="D2" s="29"/>
      <c r="E2" s="29"/>
      <c r="F2" s="29"/>
      <c r="G2" s="79"/>
      <c r="H2" s="70"/>
      <c r="I2" s="1"/>
    </row>
    <row r="3" spans="1:10" s="9" customFormat="1" ht="12.75" x14ac:dyDescent="0.2">
      <c r="A3" s="29"/>
      <c r="B3" s="29"/>
      <c r="C3" s="29" t="s">
        <v>107</v>
      </c>
      <c r="D3" s="29"/>
      <c r="E3" s="29"/>
      <c r="F3" s="29"/>
      <c r="G3" s="79"/>
      <c r="H3" s="76" t="s">
        <v>44</v>
      </c>
      <c r="I3" s="1"/>
    </row>
    <row r="4" spans="1:10" x14ac:dyDescent="0.2">
      <c r="H4" s="77" t="s">
        <v>51</v>
      </c>
    </row>
    <row r="5" spans="1:10" ht="12.75" thickBot="1" x14ac:dyDescent="0.25">
      <c r="F5" s="59"/>
      <c r="H5" s="77" t="s">
        <v>54</v>
      </c>
      <c r="J5" s="30"/>
    </row>
    <row r="6" spans="1:10" s="30" customFormat="1" ht="27" customHeight="1" thickBot="1" x14ac:dyDescent="0.25">
      <c r="A6" s="34" t="s">
        <v>0</v>
      </c>
      <c r="B6" s="45" t="s">
        <v>1</v>
      </c>
      <c r="C6" s="34" t="s">
        <v>2</v>
      </c>
      <c r="D6" s="34" t="s">
        <v>3</v>
      </c>
      <c r="E6" s="53" t="s">
        <v>4</v>
      </c>
      <c r="F6" s="61" t="s">
        <v>45</v>
      </c>
      <c r="G6" s="81" t="s">
        <v>5</v>
      </c>
      <c r="H6" s="78"/>
    </row>
    <row r="7" spans="1:10" ht="6" customHeight="1" x14ac:dyDescent="0.2">
      <c r="A7" s="36"/>
      <c r="B7" s="46"/>
      <c r="C7" s="32"/>
      <c r="D7" s="33"/>
      <c r="E7" s="54"/>
      <c r="F7" s="62"/>
      <c r="G7" s="82"/>
    </row>
    <row r="8" spans="1:10" ht="5.25" customHeight="1" thickBot="1" x14ac:dyDescent="0.25">
      <c r="A8" s="37"/>
      <c r="B8" s="47"/>
      <c r="C8" s="22"/>
      <c r="D8" s="21"/>
      <c r="E8" s="55"/>
      <c r="F8" s="63"/>
      <c r="G8" s="83"/>
    </row>
    <row r="9" spans="1:10" ht="12.75" customHeight="1" thickBot="1" x14ac:dyDescent="0.25">
      <c r="A9" s="38"/>
      <c r="B9" s="48"/>
      <c r="C9" s="19" t="s">
        <v>46</v>
      </c>
      <c r="D9" s="20"/>
      <c r="E9" s="56"/>
      <c r="F9" s="64"/>
      <c r="G9" s="84"/>
    </row>
    <row r="10" spans="1:10" ht="12.75" customHeight="1" x14ac:dyDescent="0.2">
      <c r="A10" s="39">
        <v>1</v>
      </c>
      <c r="B10" s="94" t="s">
        <v>75</v>
      </c>
      <c r="C10" s="26" t="s">
        <v>61</v>
      </c>
      <c r="D10" s="27" t="s">
        <v>89</v>
      </c>
      <c r="E10" s="57">
        <v>3550</v>
      </c>
      <c r="F10" s="65"/>
      <c r="G10" s="85">
        <f>SUM(E10*F10)</f>
        <v>0</v>
      </c>
    </row>
    <row r="11" spans="1:10" ht="12.75" customHeight="1" x14ac:dyDescent="0.2">
      <c r="A11" s="39">
        <v>2</v>
      </c>
      <c r="B11" s="94" t="s">
        <v>76</v>
      </c>
      <c r="C11" s="26" t="s">
        <v>62</v>
      </c>
      <c r="D11" s="96" t="s">
        <v>90</v>
      </c>
      <c r="E11" s="57">
        <v>3450</v>
      </c>
      <c r="F11" s="65"/>
      <c r="G11" s="85">
        <f t="shared" ref="G11:G70" si="0">SUM(E11*F11)</f>
        <v>0</v>
      </c>
      <c r="H11" s="95"/>
    </row>
    <row r="12" spans="1:10" ht="12.75" customHeight="1" x14ac:dyDescent="0.2">
      <c r="A12" s="39">
        <v>3</v>
      </c>
      <c r="B12" s="94" t="s">
        <v>77</v>
      </c>
      <c r="C12" s="26" t="s">
        <v>63</v>
      </c>
      <c r="D12" s="96" t="s">
        <v>88</v>
      </c>
      <c r="E12" s="57">
        <v>1</v>
      </c>
      <c r="F12" s="65"/>
      <c r="G12" s="85">
        <f t="shared" si="0"/>
        <v>0</v>
      </c>
      <c r="H12" s="95"/>
    </row>
    <row r="13" spans="1:10" ht="12.75" customHeight="1" x14ac:dyDescent="0.2">
      <c r="A13" s="39">
        <v>4</v>
      </c>
      <c r="B13" s="94" t="s">
        <v>112</v>
      </c>
      <c r="C13" s="26" t="s">
        <v>74</v>
      </c>
      <c r="D13" s="96" t="s">
        <v>88</v>
      </c>
      <c r="E13" s="57">
        <v>1</v>
      </c>
      <c r="F13" s="65"/>
      <c r="G13" s="85">
        <f t="shared" si="0"/>
        <v>0</v>
      </c>
      <c r="H13" s="95"/>
    </row>
    <row r="14" spans="1:10" ht="12.75" customHeight="1" x14ac:dyDescent="0.2">
      <c r="A14" s="39">
        <v>5</v>
      </c>
      <c r="B14" s="94" t="s">
        <v>85</v>
      </c>
      <c r="C14" s="26" t="s">
        <v>113</v>
      </c>
      <c r="D14" s="96" t="s">
        <v>88</v>
      </c>
      <c r="E14" s="57">
        <v>1</v>
      </c>
      <c r="F14" s="65"/>
      <c r="G14" s="85">
        <f t="shared" si="0"/>
        <v>0</v>
      </c>
      <c r="H14" s="95"/>
    </row>
    <row r="15" spans="1:10" ht="12.75" customHeight="1" x14ac:dyDescent="0.2">
      <c r="A15" s="39">
        <v>6</v>
      </c>
      <c r="B15" s="94" t="s">
        <v>94</v>
      </c>
      <c r="C15" s="26" t="s">
        <v>114</v>
      </c>
      <c r="D15" s="96" t="s">
        <v>91</v>
      </c>
      <c r="E15" s="57">
        <v>300</v>
      </c>
      <c r="F15" s="65"/>
      <c r="G15" s="85">
        <f t="shared" si="0"/>
        <v>0</v>
      </c>
      <c r="H15" s="95"/>
    </row>
    <row r="16" spans="1:10" ht="12.75" customHeight="1" x14ac:dyDescent="0.2">
      <c r="A16" s="39">
        <v>7</v>
      </c>
      <c r="B16" s="94" t="s">
        <v>94</v>
      </c>
      <c r="C16" s="26" t="s">
        <v>115</v>
      </c>
      <c r="D16" s="96" t="s">
        <v>91</v>
      </c>
      <c r="E16" s="57">
        <v>10</v>
      </c>
      <c r="F16" s="65"/>
      <c r="G16" s="85">
        <f t="shared" si="0"/>
        <v>0</v>
      </c>
      <c r="H16" s="95"/>
    </row>
    <row r="17" spans="1:8" ht="12.75" customHeight="1" x14ac:dyDescent="0.2">
      <c r="A17" s="39">
        <v>8</v>
      </c>
      <c r="B17" s="94" t="s">
        <v>94</v>
      </c>
      <c r="C17" s="26" t="s">
        <v>116</v>
      </c>
      <c r="D17" s="96" t="s">
        <v>91</v>
      </c>
      <c r="E17" s="57">
        <v>3240</v>
      </c>
      <c r="F17" s="65"/>
      <c r="G17" s="85">
        <f t="shared" si="0"/>
        <v>0</v>
      </c>
      <c r="H17" s="95"/>
    </row>
    <row r="18" spans="1:8" ht="12.75" customHeight="1" x14ac:dyDescent="0.2">
      <c r="A18" s="39">
        <v>9</v>
      </c>
      <c r="B18" s="94" t="s">
        <v>95</v>
      </c>
      <c r="C18" s="26" t="s">
        <v>151</v>
      </c>
      <c r="D18" s="96" t="s">
        <v>88</v>
      </c>
      <c r="E18" s="57">
        <v>2</v>
      </c>
      <c r="F18" s="65"/>
      <c r="G18" s="85">
        <f t="shared" si="0"/>
        <v>0</v>
      </c>
      <c r="H18" s="95"/>
    </row>
    <row r="19" spans="1:8" ht="12.75" customHeight="1" x14ac:dyDescent="0.2">
      <c r="A19" s="39">
        <v>10</v>
      </c>
      <c r="B19" s="94" t="s">
        <v>95</v>
      </c>
      <c r="C19" s="26" t="s">
        <v>117</v>
      </c>
      <c r="D19" s="96" t="s">
        <v>88</v>
      </c>
      <c r="E19" s="57">
        <v>1</v>
      </c>
      <c r="F19" s="65"/>
      <c r="G19" s="85">
        <f t="shared" si="0"/>
        <v>0</v>
      </c>
      <c r="H19" s="95"/>
    </row>
    <row r="20" spans="1:8" ht="12.75" customHeight="1" x14ac:dyDescent="0.2">
      <c r="A20" s="39">
        <v>11</v>
      </c>
      <c r="B20" s="94" t="s">
        <v>95</v>
      </c>
      <c r="C20" s="26" t="s">
        <v>118</v>
      </c>
      <c r="D20" s="96" t="s">
        <v>88</v>
      </c>
      <c r="E20" s="57">
        <v>2</v>
      </c>
      <c r="F20" s="65"/>
      <c r="G20" s="85">
        <f t="shared" si="0"/>
        <v>0</v>
      </c>
      <c r="H20" s="95"/>
    </row>
    <row r="21" spans="1:8" ht="12.75" customHeight="1" x14ac:dyDescent="0.2">
      <c r="A21" s="39">
        <v>12</v>
      </c>
      <c r="B21" s="94" t="s">
        <v>95</v>
      </c>
      <c r="C21" s="26" t="s">
        <v>97</v>
      </c>
      <c r="D21" s="96" t="s">
        <v>88</v>
      </c>
      <c r="E21" s="57">
        <v>22</v>
      </c>
      <c r="F21" s="65"/>
      <c r="G21" s="85">
        <f t="shared" si="0"/>
        <v>0</v>
      </c>
      <c r="H21" s="95"/>
    </row>
    <row r="22" spans="1:8" ht="12.75" customHeight="1" x14ac:dyDescent="0.2">
      <c r="A22" s="39">
        <v>13</v>
      </c>
      <c r="B22" s="94" t="s">
        <v>95</v>
      </c>
      <c r="C22" s="26" t="s">
        <v>152</v>
      </c>
      <c r="D22" s="96" t="s">
        <v>88</v>
      </c>
      <c r="E22" s="57">
        <v>2</v>
      </c>
      <c r="F22" s="65"/>
      <c r="G22" s="85">
        <f t="shared" si="0"/>
        <v>0</v>
      </c>
      <c r="H22" s="95"/>
    </row>
    <row r="23" spans="1:8" ht="12.75" customHeight="1" x14ac:dyDescent="0.2">
      <c r="A23" s="39">
        <v>14</v>
      </c>
      <c r="B23" s="94" t="s">
        <v>95</v>
      </c>
      <c r="C23" s="26" t="s">
        <v>119</v>
      </c>
      <c r="D23" s="96" t="s">
        <v>88</v>
      </c>
      <c r="E23" s="57">
        <v>12</v>
      </c>
      <c r="F23" s="65"/>
      <c r="G23" s="85">
        <f t="shared" si="0"/>
        <v>0</v>
      </c>
      <c r="H23" s="95"/>
    </row>
    <row r="24" spans="1:8" ht="12.75" customHeight="1" x14ac:dyDescent="0.2">
      <c r="A24" s="39">
        <v>15</v>
      </c>
      <c r="B24" s="94" t="s">
        <v>95</v>
      </c>
      <c r="C24" s="26" t="s">
        <v>98</v>
      </c>
      <c r="D24" s="96" t="s">
        <v>88</v>
      </c>
      <c r="E24" s="57">
        <v>2</v>
      </c>
      <c r="F24" s="65"/>
      <c r="G24" s="85">
        <f t="shared" si="0"/>
        <v>0</v>
      </c>
      <c r="H24" s="95"/>
    </row>
    <row r="25" spans="1:8" ht="12.75" customHeight="1" x14ac:dyDescent="0.2">
      <c r="A25" s="39">
        <v>16</v>
      </c>
      <c r="B25" s="94" t="s">
        <v>95</v>
      </c>
      <c r="C25" s="26" t="s">
        <v>120</v>
      </c>
      <c r="D25" s="96" t="s">
        <v>88</v>
      </c>
      <c r="E25" s="57">
        <v>13</v>
      </c>
      <c r="F25" s="65"/>
      <c r="G25" s="85">
        <f t="shared" si="0"/>
        <v>0</v>
      </c>
      <c r="H25" s="95"/>
    </row>
    <row r="26" spans="1:8" ht="12.75" customHeight="1" x14ac:dyDescent="0.2">
      <c r="A26" s="39">
        <v>17</v>
      </c>
      <c r="B26" s="94" t="s">
        <v>95</v>
      </c>
      <c r="C26" s="26" t="s">
        <v>121</v>
      </c>
      <c r="D26" s="96" t="s">
        <v>88</v>
      </c>
      <c r="E26" s="57">
        <v>1</v>
      </c>
      <c r="F26" s="65"/>
      <c r="G26" s="85">
        <f t="shared" si="0"/>
        <v>0</v>
      </c>
      <c r="H26" s="95"/>
    </row>
    <row r="27" spans="1:8" ht="12.75" customHeight="1" x14ac:dyDescent="0.2">
      <c r="A27" s="39">
        <v>18</v>
      </c>
      <c r="B27" s="94" t="s">
        <v>95</v>
      </c>
      <c r="C27" s="26" t="s">
        <v>153</v>
      </c>
      <c r="D27" s="96" t="s">
        <v>88</v>
      </c>
      <c r="E27" s="57">
        <v>1</v>
      </c>
      <c r="F27" s="65"/>
      <c r="G27" s="85">
        <f t="shared" si="0"/>
        <v>0</v>
      </c>
      <c r="H27" s="95"/>
    </row>
    <row r="28" spans="1:8" ht="12.75" customHeight="1" x14ac:dyDescent="0.2">
      <c r="A28" s="39">
        <v>19</v>
      </c>
      <c r="B28" s="94" t="s">
        <v>95</v>
      </c>
      <c r="C28" s="26" t="s">
        <v>99</v>
      </c>
      <c r="D28" s="96" t="s">
        <v>88</v>
      </c>
      <c r="E28" s="57">
        <v>12</v>
      </c>
      <c r="F28" s="65"/>
      <c r="G28" s="85">
        <f t="shared" si="0"/>
        <v>0</v>
      </c>
      <c r="H28" s="95"/>
    </row>
    <row r="29" spans="1:8" ht="12.75" customHeight="1" x14ac:dyDescent="0.2">
      <c r="A29" s="39">
        <v>20</v>
      </c>
      <c r="B29" s="94" t="s">
        <v>95</v>
      </c>
      <c r="C29" s="26" t="s">
        <v>122</v>
      </c>
      <c r="D29" s="96" t="s">
        <v>88</v>
      </c>
      <c r="E29" s="57">
        <v>1</v>
      </c>
      <c r="F29" s="65"/>
      <c r="G29" s="85">
        <f t="shared" si="0"/>
        <v>0</v>
      </c>
      <c r="H29" s="95"/>
    </row>
    <row r="30" spans="1:8" ht="12.75" customHeight="1" x14ac:dyDescent="0.2">
      <c r="A30" s="39">
        <v>21</v>
      </c>
      <c r="B30" s="94" t="s">
        <v>95</v>
      </c>
      <c r="C30" s="26" t="s">
        <v>123</v>
      </c>
      <c r="D30" s="96" t="s">
        <v>88</v>
      </c>
      <c r="E30" s="57">
        <v>3</v>
      </c>
      <c r="F30" s="65"/>
      <c r="G30" s="85">
        <f t="shared" si="0"/>
        <v>0</v>
      </c>
      <c r="H30" s="95"/>
    </row>
    <row r="31" spans="1:8" ht="12.75" customHeight="1" x14ac:dyDescent="0.2">
      <c r="A31" s="39">
        <v>22</v>
      </c>
      <c r="B31" s="94" t="s">
        <v>95</v>
      </c>
      <c r="C31" s="26" t="s">
        <v>124</v>
      </c>
      <c r="D31" s="96" t="s">
        <v>88</v>
      </c>
      <c r="E31" s="57">
        <v>11</v>
      </c>
      <c r="F31" s="65"/>
      <c r="G31" s="85">
        <f t="shared" si="0"/>
        <v>0</v>
      </c>
      <c r="H31" s="95"/>
    </row>
    <row r="32" spans="1:8" ht="12.75" customHeight="1" x14ac:dyDescent="0.2">
      <c r="A32" s="39">
        <v>23</v>
      </c>
      <c r="B32" s="94" t="s">
        <v>95</v>
      </c>
      <c r="C32" s="26" t="s">
        <v>125</v>
      </c>
      <c r="D32" s="96" t="s">
        <v>88</v>
      </c>
      <c r="E32" s="57">
        <v>2</v>
      </c>
      <c r="F32" s="65"/>
      <c r="G32" s="85">
        <f t="shared" si="0"/>
        <v>0</v>
      </c>
      <c r="H32" s="95"/>
    </row>
    <row r="33" spans="1:8" ht="12.75" customHeight="1" x14ac:dyDescent="0.2">
      <c r="A33" s="39">
        <v>24</v>
      </c>
      <c r="B33" s="94" t="s">
        <v>95</v>
      </c>
      <c r="C33" s="26" t="s">
        <v>126</v>
      </c>
      <c r="D33" s="96" t="s">
        <v>88</v>
      </c>
      <c r="E33" s="57">
        <v>3</v>
      </c>
      <c r="F33" s="65"/>
      <c r="G33" s="85">
        <f t="shared" si="0"/>
        <v>0</v>
      </c>
      <c r="H33" s="95"/>
    </row>
    <row r="34" spans="1:8" ht="12.75" customHeight="1" x14ac:dyDescent="0.2">
      <c r="A34" s="39">
        <v>25</v>
      </c>
      <c r="B34" s="94" t="s">
        <v>78</v>
      </c>
      <c r="C34" s="26" t="s">
        <v>64</v>
      </c>
      <c r="D34" s="96" t="s">
        <v>88</v>
      </c>
      <c r="E34" s="57">
        <v>33</v>
      </c>
      <c r="F34" s="65"/>
      <c r="G34" s="85">
        <f t="shared" si="0"/>
        <v>0</v>
      </c>
      <c r="H34" s="95"/>
    </row>
    <row r="35" spans="1:8" ht="12.75" customHeight="1" x14ac:dyDescent="0.2">
      <c r="A35" s="39">
        <v>26</v>
      </c>
      <c r="B35" s="94" t="s">
        <v>78</v>
      </c>
      <c r="C35" s="26" t="s">
        <v>101</v>
      </c>
      <c r="D35" s="96" t="s">
        <v>88</v>
      </c>
      <c r="E35" s="57">
        <v>13</v>
      </c>
      <c r="F35" s="65"/>
      <c r="G35" s="85">
        <f t="shared" si="0"/>
        <v>0</v>
      </c>
      <c r="H35" s="95"/>
    </row>
    <row r="36" spans="1:8" ht="12.75" customHeight="1" x14ac:dyDescent="0.2">
      <c r="A36" s="39">
        <v>27</v>
      </c>
      <c r="B36" s="94" t="s">
        <v>78</v>
      </c>
      <c r="C36" s="26" t="s">
        <v>100</v>
      </c>
      <c r="D36" s="96" t="s">
        <v>88</v>
      </c>
      <c r="E36" s="57">
        <v>15</v>
      </c>
      <c r="F36" s="65"/>
      <c r="G36" s="85">
        <f t="shared" si="0"/>
        <v>0</v>
      </c>
      <c r="H36" s="95"/>
    </row>
    <row r="37" spans="1:8" ht="12.75" customHeight="1" x14ac:dyDescent="0.2">
      <c r="A37" s="39">
        <v>28</v>
      </c>
      <c r="B37" s="94" t="s">
        <v>78</v>
      </c>
      <c r="C37" s="26" t="s">
        <v>127</v>
      </c>
      <c r="D37" s="96" t="s">
        <v>88</v>
      </c>
      <c r="E37" s="57">
        <v>28</v>
      </c>
      <c r="F37" s="65"/>
      <c r="G37" s="85">
        <f t="shared" si="0"/>
        <v>0</v>
      </c>
      <c r="H37" s="95"/>
    </row>
    <row r="38" spans="1:8" ht="12.75" customHeight="1" x14ac:dyDescent="0.2">
      <c r="A38" s="39">
        <v>29</v>
      </c>
      <c r="B38" s="94" t="s">
        <v>78</v>
      </c>
      <c r="C38" s="26" t="s">
        <v>104</v>
      </c>
      <c r="D38" s="96" t="s">
        <v>88</v>
      </c>
      <c r="E38" s="57">
        <v>3</v>
      </c>
      <c r="F38" s="65"/>
      <c r="G38" s="85">
        <f t="shared" si="0"/>
        <v>0</v>
      </c>
      <c r="H38" s="95"/>
    </row>
    <row r="39" spans="1:8" ht="12.75" customHeight="1" x14ac:dyDescent="0.2">
      <c r="A39" s="39">
        <v>30</v>
      </c>
      <c r="B39" s="94" t="s">
        <v>78</v>
      </c>
      <c r="C39" s="26" t="s">
        <v>128</v>
      </c>
      <c r="D39" s="96" t="s">
        <v>88</v>
      </c>
      <c r="E39" s="57">
        <v>3</v>
      </c>
      <c r="F39" s="65"/>
      <c r="G39" s="85">
        <f t="shared" si="0"/>
        <v>0</v>
      </c>
      <c r="H39" s="95"/>
    </row>
    <row r="40" spans="1:8" ht="12.75" customHeight="1" x14ac:dyDescent="0.2">
      <c r="A40" s="39">
        <v>31</v>
      </c>
      <c r="B40" s="94" t="s">
        <v>78</v>
      </c>
      <c r="C40" s="26" t="s">
        <v>129</v>
      </c>
      <c r="D40" s="96" t="s">
        <v>88</v>
      </c>
      <c r="E40" s="57">
        <v>1</v>
      </c>
      <c r="F40" s="65"/>
      <c r="G40" s="85">
        <f t="shared" si="0"/>
        <v>0</v>
      </c>
      <c r="H40" s="95"/>
    </row>
    <row r="41" spans="1:8" ht="12.75" customHeight="1" x14ac:dyDescent="0.2">
      <c r="A41" s="39">
        <v>32</v>
      </c>
      <c r="B41" s="94" t="s">
        <v>78</v>
      </c>
      <c r="C41" s="26" t="s">
        <v>130</v>
      </c>
      <c r="D41" s="96" t="s">
        <v>88</v>
      </c>
      <c r="E41" s="57">
        <v>1</v>
      </c>
      <c r="F41" s="65"/>
      <c r="G41" s="85">
        <f t="shared" si="0"/>
        <v>0</v>
      </c>
      <c r="H41" s="95"/>
    </row>
    <row r="42" spans="1:8" ht="12.75" customHeight="1" x14ac:dyDescent="0.2">
      <c r="A42" s="39">
        <v>33</v>
      </c>
      <c r="B42" s="94" t="s">
        <v>78</v>
      </c>
      <c r="C42" s="26" t="s">
        <v>131</v>
      </c>
      <c r="D42" s="96" t="s">
        <v>88</v>
      </c>
      <c r="E42" s="57">
        <v>1</v>
      </c>
      <c r="F42" s="65"/>
      <c r="G42" s="85">
        <f t="shared" si="0"/>
        <v>0</v>
      </c>
      <c r="H42" s="95"/>
    </row>
    <row r="43" spans="1:8" ht="12.75" customHeight="1" x14ac:dyDescent="0.2">
      <c r="A43" s="39">
        <v>34</v>
      </c>
      <c r="B43" s="94" t="s">
        <v>78</v>
      </c>
      <c r="C43" s="26" t="s">
        <v>102</v>
      </c>
      <c r="D43" s="96" t="s">
        <v>88</v>
      </c>
      <c r="E43" s="57">
        <v>1</v>
      </c>
      <c r="F43" s="65"/>
      <c r="G43" s="85">
        <f t="shared" si="0"/>
        <v>0</v>
      </c>
      <c r="H43" s="95"/>
    </row>
    <row r="44" spans="1:8" ht="12.75" customHeight="1" x14ac:dyDescent="0.2">
      <c r="A44" s="39">
        <v>35</v>
      </c>
      <c r="B44" s="94" t="s">
        <v>78</v>
      </c>
      <c r="C44" s="26" t="s">
        <v>132</v>
      </c>
      <c r="D44" s="96" t="s">
        <v>88</v>
      </c>
      <c r="E44" s="57">
        <v>1</v>
      </c>
      <c r="F44" s="65"/>
      <c r="G44" s="85">
        <f t="shared" si="0"/>
        <v>0</v>
      </c>
      <c r="H44" s="95"/>
    </row>
    <row r="45" spans="1:8" ht="12.75" customHeight="1" x14ac:dyDescent="0.2">
      <c r="A45" s="39">
        <v>36</v>
      </c>
      <c r="B45" s="94" t="s">
        <v>79</v>
      </c>
      <c r="C45" s="26" t="s">
        <v>103</v>
      </c>
      <c r="D45" s="96" t="s">
        <v>88</v>
      </c>
      <c r="E45" s="57">
        <v>15</v>
      </c>
      <c r="F45" s="65"/>
      <c r="G45" s="85">
        <f t="shared" si="0"/>
        <v>0</v>
      </c>
      <c r="H45" s="95"/>
    </row>
    <row r="46" spans="1:8" ht="12.75" customHeight="1" x14ac:dyDescent="0.2">
      <c r="A46" s="39">
        <v>37</v>
      </c>
      <c r="B46" s="94" t="s">
        <v>79</v>
      </c>
      <c r="C46" s="26" t="s">
        <v>105</v>
      </c>
      <c r="D46" s="96" t="s">
        <v>88</v>
      </c>
      <c r="E46" s="57">
        <v>1</v>
      </c>
      <c r="F46" s="65"/>
      <c r="G46" s="85">
        <f t="shared" si="0"/>
        <v>0</v>
      </c>
      <c r="H46" s="95"/>
    </row>
    <row r="47" spans="1:8" ht="12.75" customHeight="1" x14ac:dyDescent="0.2">
      <c r="A47" s="39">
        <v>38</v>
      </c>
      <c r="B47" s="94" t="s">
        <v>79</v>
      </c>
      <c r="C47" s="26" t="s">
        <v>133</v>
      </c>
      <c r="D47" s="96" t="s">
        <v>88</v>
      </c>
      <c r="E47" s="57">
        <v>8</v>
      </c>
      <c r="F47" s="65"/>
      <c r="G47" s="85">
        <f t="shared" si="0"/>
        <v>0</v>
      </c>
      <c r="H47" s="95"/>
    </row>
    <row r="48" spans="1:8" ht="12.75" customHeight="1" x14ac:dyDescent="0.2">
      <c r="A48" s="39">
        <v>39</v>
      </c>
      <c r="B48" s="94" t="s">
        <v>79</v>
      </c>
      <c r="C48" s="26" t="s">
        <v>134</v>
      </c>
      <c r="D48" s="96" t="s">
        <v>88</v>
      </c>
      <c r="E48" s="57">
        <v>2</v>
      </c>
      <c r="F48" s="65"/>
      <c r="G48" s="85">
        <f t="shared" si="0"/>
        <v>0</v>
      </c>
      <c r="H48" s="95"/>
    </row>
    <row r="49" spans="1:8" ht="12.75" customHeight="1" x14ac:dyDescent="0.2">
      <c r="A49" s="39">
        <v>40</v>
      </c>
      <c r="B49" s="94" t="s">
        <v>79</v>
      </c>
      <c r="C49" s="26" t="s">
        <v>65</v>
      </c>
      <c r="D49" s="96" t="s">
        <v>88</v>
      </c>
      <c r="E49" s="57">
        <v>4</v>
      </c>
      <c r="F49" s="65"/>
      <c r="G49" s="85">
        <f t="shared" si="0"/>
        <v>0</v>
      </c>
      <c r="H49" s="95"/>
    </row>
    <row r="50" spans="1:8" ht="12.75" customHeight="1" x14ac:dyDescent="0.2">
      <c r="A50" s="39">
        <v>41</v>
      </c>
      <c r="B50" s="94" t="s">
        <v>80</v>
      </c>
      <c r="C50" s="26" t="s">
        <v>66</v>
      </c>
      <c r="D50" s="96" t="s">
        <v>88</v>
      </c>
      <c r="E50" s="57">
        <v>24</v>
      </c>
      <c r="F50" s="65"/>
      <c r="G50" s="85">
        <f t="shared" si="0"/>
        <v>0</v>
      </c>
      <c r="H50" s="95"/>
    </row>
    <row r="51" spans="1:8" ht="12.75" customHeight="1" x14ac:dyDescent="0.2">
      <c r="A51" s="39">
        <v>42</v>
      </c>
      <c r="B51" s="94" t="s">
        <v>81</v>
      </c>
      <c r="C51" s="26" t="s">
        <v>67</v>
      </c>
      <c r="D51" s="96" t="s">
        <v>89</v>
      </c>
      <c r="E51" s="57">
        <v>100</v>
      </c>
      <c r="F51" s="65"/>
      <c r="G51" s="85">
        <f t="shared" si="0"/>
        <v>0</v>
      </c>
      <c r="H51" s="95"/>
    </row>
    <row r="52" spans="1:8" ht="12.75" customHeight="1" x14ac:dyDescent="0.2">
      <c r="A52" s="39">
        <v>43</v>
      </c>
      <c r="B52" s="94" t="s">
        <v>82</v>
      </c>
      <c r="C52" s="26" t="s">
        <v>68</v>
      </c>
      <c r="D52" s="96" t="s">
        <v>91</v>
      </c>
      <c r="E52" s="57">
        <v>3240</v>
      </c>
      <c r="F52" s="65"/>
      <c r="G52" s="85">
        <f t="shared" si="0"/>
        <v>0</v>
      </c>
      <c r="H52" s="95"/>
    </row>
    <row r="53" spans="1:8" ht="12.75" customHeight="1" x14ac:dyDescent="0.2">
      <c r="A53" s="39">
        <v>44</v>
      </c>
      <c r="B53" s="94" t="s">
        <v>135</v>
      </c>
      <c r="C53" s="26" t="s">
        <v>136</v>
      </c>
      <c r="D53" s="96" t="s">
        <v>154</v>
      </c>
      <c r="E53" s="57">
        <v>180</v>
      </c>
      <c r="F53" s="65"/>
      <c r="G53" s="85">
        <f t="shared" si="0"/>
        <v>0</v>
      </c>
      <c r="H53" s="95"/>
    </row>
    <row r="54" spans="1:8" ht="12.75" customHeight="1" x14ac:dyDescent="0.2">
      <c r="A54" s="39">
        <v>45</v>
      </c>
      <c r="B54" s="94" t="s">
        <v>96</v>
      </c>
      <c r="C54" s="26" t="s">
        <v>137</v>
      </c>
      <c r="D54" s="96" t="s">
        <v>91</v>
      </c>
      <c r="E54" s="57">
        <v>335</v>
      </c>
      <c r="F54" s="65"/>
      <c r="G54" s="85">
        <f t="shared" si="0"/>
        <v>0</v>
      </c>
      <c r="H54" s="95"/>
    </row>
    <row r="55" spans="1:8" ht="12.75" customHeight="1" x14ac:dyDescent="0.2">
      <c r="A55" s="39">
        <v>46</v>
      </c>
      <c r="B55" s="94" t="s">
        <v>83</v>
      </c>
      <c r="C55" s="26" t="s">
        <v>69</v>
      </c>
      <c r="D55" s="96" t="s">
        <v>89</v>
      </c>
      <c r="E55" s="57">
        <v>4170</v>
      </c>
      <c r="F55" s="65"/>
      <c r="G55" s="85">
        <f t="shared" si="0"/>
        <v>0</v>
      </c>
      <c r="H55" s="95"/>
    </row>
    <row r="56" spans="1:8" ht="12.75" customHeight="1" x14ac:dyDescent="0.2">
      <c r="A56" s="39">
        <v>47</v>
      </c>
      <c r="B56" s="94" t="s">
        <v>83</v>
      </c>
      <c r="C56" s="26" t="s">
        <v>70</v>
      </c>
      <c r="D56" s="96" t="s">
        <v>89</v>
      </c>
      <c r="E56" s="57">
        <v>290</v>
      </c>
      <c r="F56" s="65"/>
      <c r="G56" s="85">
        <f t="shared" si="0"/>
        <v>0</v>
      </c>
      <c r="H56" s="95"/>
    </row>
    <row r="57" spans="1:8" ht="12.75" customHeight="1" x14ac:dyDescent="0.2">
      <c r="A57" s="39">
        <v>48</v>
      </c>
      <c r="B57" s="94" t="s">
        <v>83</v>
      </c>
      <c r="C57" s="26" t="s">
        <v>138</v>
      </c>
      <c r="D57" s="96" t="s">
        <v>91</v>
      </c>
      <c r="E57" s="57">
        <v>180</v>
      </c>
      <c r="F57" s="65"/>
      <c r="G57" s="85">
        <f t="shared" si="0"/>
        <v>0</v>
      </c>
      <c r="H57" s="95"/>
    </row>
    <row r="58" spans="1:8" ht="12.75" customHeight="1" x14ac:dyDescent="0.2">
      <c r="A58" s="39">
        <v>49</v>
      </c>
      <c r="B58" s="94" t="s">
        <v>83</v>
      </c>
      <c r="C58" s="26" t="s">
        <v>139</v>
      </c>
      <c r="D58" s="96" t="s">
        <v>89</v>
      </c>
      <c r="E58" s="57">
        <v>90</v>
      </c>
      <c r="F58" s="65"/>
      <c r="G58" s="85">
        <f t="shared" si="0"/>
        <v>0</v>
      </c>
      <c r="H58" s="95"/>
    </row>
    <row r="59" spans="1:8" ht="12.75" customHeight="1" x14ac:dyDescent="0.2">
      <c r="A59" s="39">
        <v>50</v>
      </c>
      <c r="B59" s="94" t="s">
        <v>83</v>
      </c>
      <c r="C59" s="26" t="s">
        <v>71</v>
      </c>
      <c r="D59" s="96" t="s">
        <v>91</v>
      </c>
      <c r="E59" s="57">
        <v>8250</v>
      </c>
      <c r="F59" s="65"/>
      <c r="G59" s="85">
        <f t="shared" si="0"/>
        <v>0</v>
      </c>
      <c r="H59" s="95"/>
    </row>
    <row r="60" spans="1:8" ht="12.75" customHeight="1" x14ac:dyDescent="0.2">
      <c r="A60" s="39">
        <v>51</v>
      </c>
      <c r="B60" s="94" t="s">
        <v>140</v>
      </c>
      <c r="C60" s="26" t="s">
        <v>141</v>
      </c>
      <c r="D60" s="96" t="s">
        <v>89</v>
      </c>
      <c r="E60" s="57">
        <v>10780</v>
      </c>
      <c r="F60" s="65"/>
      <c r="G60" s="85">
        <f t="shared" si="0"/>
        <v>0</v>
      </c>
      <c r="H60" s="95"/>
    </row>
    <row r="61" spans="1:8" ht="12.75" customHeight="1" x14ac:dyDescent="0.2">
      <c r="A61" s="39">
        <v>52</v>
      </c>
      <c r="B61" s="94" t="s">
        <v>86</v>
      </c>
      <c r="C61" s="26" t="s">
        <v>72</v>
      </c>
      <c r="D61" s="96" t="s">
        <v>92</v>
      </c>
      <c r="E61" s="57">
        <v>1</v>
      </c>
      <c r="F61" s="65"/>
      <c r="G61" s="85">
        <f t="shared" si="0"/>
        <v>0</v>
      </c>
      <c r="H61" s="95"/>
    </row>
    <row r="62" spans="1:8" ht="12.75" customHeight="1" x14ac:dyDescent="0.2">
      <c r="A62" s="39">
        <v>53</v>
      </c>
      <c r="B62" s="94" t="s">
        <v>142</v>
      </c>
      <c r="C62" s="26" t="s">
        <v>143</v>
      </c>
      <c r="D62" s="96" t="s">
        <v>91</v>
      </c>
      <c r="E62" s="57">
        <v>3500</v>
      </c>
      <c r="F62" s="65"/>
      <c r="G62" s="85">
        <f t="shared" si="0"/>
        <v>0</v>
      </c>
      <c r="H62" s="95"/>
    </row>
    <row r="63" spans="1:8" ht="12.75" customHeight="1" x14ac:dyDescent="0.2">
      <c r="A63" s="39">
        <v>54</v>
      </c>
      <c r="B63" s="94" t="s">
        <v>87</v>
      </c>
      <c r="C63" s="26" t="s">
        <v>60</v>
      </c>
      <c r="D63" s="96" t="s">
        <v>88</v>
      </c>
      <c r="E63" s="57">
        <v>1</v>
      </c>
      <c r="F63" s="65"/>
      <c r="G63" s="85">
        <f t="shared" si="0"/>
        <v>0</v>
      </c>
      <c r="H63" s="95"/>
    </row>
    <row r="64" spans="1:8" ht="12.75" customHeight="1" x14ac:dyDescent="0.2">
      <c r="A64" s="39">
        <v>55</v>
      </c>
      <c r="B64" s="94" t="s">
        <v>87</v>
      </c>
      <c r="C64" s="26" t="s">
        <v>73</v>
      </c>
      <c r="D64" s="96" t="s">
        <v>93</v>
      </c>
      <c r="E64" s="57">
        <v>1</v>
      </c>
      <c r="F64" s="65">
        <v>50000</v>
      </c>
      <c r="G64" s="85">
        <f t="shared" si="0"/>
        <v>50000</v>
      </c>
      <c r="H64" s="95"/>
    </row>
    <row r="65" spans="1:8" ht="12.75" customHeight="1" x14ac:dyDescent="0.2">
      <c r="A65" s="39">
        <v>56</v>
      </c>
      <c r="B65" s="94" t="s">
        <v>87</v>
      </c>
      <c r="C65" s="26" t="s">
        <v>144</v>
      </c>
      <c r="D65" s="27" t="s">
        <v>88</v>
      </c>
      <c r="E65" s="57">
        <v>135</v>
      </c>
      <c r="F65" s="65"/>
      <c r="G65" s="85">
        <f t="shared" si="0"/>
        <v>0</v>
      </c>
      <c r="H65" s="95"/>
    </row>
    <row r="66" spans="1:8" ht="12.75" customHeight="1" x14ac:dyDescent="0.2">
      <c r="A66" s="39">
        <v>57</v>
      </c>
      <c r="B66" s="107" t="s">
        <v>150</v>
      </c>
      <c r="C66" s="108"/>
      <c r="D66" s="108"/>
      <c r="E66" s="108"/>
      <c r="F66" s="108"/>
      <c r="G66" s="109"/>
    </row>
    <row r="67" spans="1:8" ht="12.75" customHeight="1" x14ac:dyDescent="0.2">
      <c r="A67" s="39">
        <v>58</v>
      </c>
      <c r="B67" s="94" t="s">
        <v>87</v>
      </c>
      <c r="C67" s="26" t="s">
        <v>145</v>
      </c>
      <c r="D67" s="27" t="s">
        <v>91</v>
      </c>
      <c r="E67" s="57">
        <v>4000</v>
      </c>
      <c r="F67" s="65"/>
      <c r="G67" s="85">
        <f t="shared" si="0"/>
        <v>0</v>
      </c>
    </row>
    <row r="68" spans="1:8" ht="12.75" customHeight="1" x14ac:dyDescent="0.2">
      <c r="A68" s="39">
        <v>59</v>
      </c>
      <c r="B68" s="94" t="s">
        <v>84</v>
      </c>
      <c r="C68" s="26" t="s">
        <v>146</v>
      </c>
      <c r="D68" s="27" t="s">
        <v>91</v>
      </c>
      <c r="E68" s="57">
        <v>300</v>
      </c>
      <c r="F68" s="65"/>
      <c r="G68" s="85">
        <f t="shared" si="0"/>
        <v>0</v>
      </c>
    </row>
    <row r="69" spans="1:8" ht="12.75" customHeight="1" x14ac:dyDescent="0.2">
      <c r="A69" s="39">
        <v>60</v>
      </c>
      <c r="B69" s="94" t="s">
        <v>84</v>
      </c>
      <c r="C69" s="26" t="s">
        <v>147</v>
      </c>
      <c r="D69" s="27" t="s">
        <v>91</v>
      </c>
      <c r="E69" s="57">
        <v>10</v>
      </c>
      <c r="F69" s="65"/>
      <c r="G69" s="85">
        <f t="shared" si="0"/>
        <v>0</v>
      </c>
    </row>
    <row r="70" spans="1:8" ht="12.75" customHeight="1" thickBot="1" x14ac:dyDescent="0.25">
      <c r="A70" s="39">
        <v>61</v>
      </c>
      <c r="B70" s="94" t="s">
        <v>84</v>
      </c>
      <c r="C70" s="26" t="s">
        <v>148</v>
      </c>
      <c r="D70" s="27" t="s">
        <v>91</v>
      </c>
      <c r="E70" s="57">
        <v>3240</v>
      </c>
      <c r="F70" s="65"/>
      <c r="G70" s="85">
        <f t="shared" si="0"/>
        <v>0</v>
      </c>
    </row>
    <row r="71" spans="1:8" ht="12.75" thickBot="1" x14ac:dyDescent="0.25">
      <c r="A71" s="40"/>
      <c r="B71" s="49"/>
      <c r="C71" s="31" t="s">
        <v>33</v>
      </c>
      <c r="D71" s="33"/>
      <c r="E71" s="54"/>
      <c r="F71" s="62"/>
      <c r="G71" s="86">
        <f>SUM(G10:G70)</f>
        <v>50000</v>
      </c>
    </row>
    <row r="72" spans="1:8" x14ac:dyDescent="0.2">
      <c r="A72" s="41"/>
      <c r="B72" s="50"/>
      <c r="C72" s="22"/>
      <c r="D72" s="21"/>
      <c r="E72" s="55"/>
      <c r="F72" s="63"/>
      <c r="G72" s="83"/>
    </row>
    <row r="73" spans="1:8" x14ac:dyDescent="0.2">
      <c r="A73" s="41"/>
      <c r="B73" s="50"/>
      <c r="C73" s="22"/>
      <c r="D73" s="21"/>
      <c r="E73" s="55"/>
      <c r="F73" s="63"/>
      <c r="G73" s="83"/>
    </row>
    <row r="74" spans="1:8" x14ac:dyDescent="0.2">
      <c r="A74" s="42"/>
      <c r="B74" s="50"/>
      <c r="C74" s="22"/>
      <c r="D74" s="21"/>
      <c r="E74" s="55"/>
      <c r="F74" s="63"/>
      <c r="G74" s="83"/>
    </row>
    <row r="75" spans="1:8" x14ac:dyDescent="0.2">
      <c r="A75" s="42"/>
      <c r="B75" s="50"/>
      <c r="C75" s="22"/>
      <c r="D75" s="21"/>
      <c r="E75" s="55"/>
      <c r="F75" s="63"/>
      <c r="G75" s="83"/>
    </row>
    <row r="76" spans="1:8" x14ac:dyDescent="0.2">
      <c r="A76" s="42"/>
      <c r="B76" s="50"/>
      <c r="C76" s="22"/>
      <c r="D76" s="21"/>
      <c r="E76" s="55"/>
      <c r="F76" s="63"/>
      <c r="G76" s="83"/>
    </row>
    <row r="77" spans="1:8" x14ac:dyDescent="0.2">
      <c r="A77" s="42"/>
      <c r="B77" s="50"/>
      <c r="C77" s="22"/>
      <c r="D77" s="21"/>
      <c r="E77" s="55"/>
      <c r="F77" s="63"/>
      <c r="G77" s="83"/>
    </row>
    <row r="78" spans="1:8" x14ac:dyDescent="0.2">
      <c r="A78" s="42"/>
      <c r="B78" s="50"/>
      <c r="C78" s="22"/>
      <c r="D78" s="21"/>
      <c r="E78" s="55"/>
      <c r="F78" s="63"/>
      <c r="G78" s="83"/>
    </row>
    <row r="79" spans="1:8" x14ac:dyDescent="0.2">
      <c r="A79" s="42"/>
      <c r="B79" s="50"/>
      <c r="C79" s="22"/>
      <c r="D79" s="21"/>
      <c r="E79" s="55"/>
      <c r="F79" s="63"/>
      <c r="G79" s="83"/>
    </row>
    <row r="80" spans="1:8" x14ac:dyDescent="0.2">
      <c r="A80" s="42"/>
      <c r="B80" s="50"/>
      <c r="C80" s="22"/>
      <c r="D80" s="21"/>
      <c r="E80" s="55"/>
      <c r="F80" s="63"/>
      <c r="G80" s="83"/>
    </row>
    <row r="81" spans="1:7" x14ac:dyDescent="0.2">
      <c r="A81" s="42"/>
      <c r="B81" s="50"/>
      <c r="C81" s="22"/>
      <c r="D81" s="21"/>
      <c r="E81" s="55"/>
      <c r="F81" s="63"/>
      <c r="G81" s="83"/>
    </row>
    <row r="82" spans="1:7" x14ac:dyDescent="0.2">
      <c r="A82" s="42"/>
      <c r="B82" s="50"/>
      <c r="C82" s="22"/>
      <c r="D82" s="21"/>
      <c r="E82" s="55"/>
      <c r="F82" s="63"/>
      <c r="G82" s="83"/>
    </row>
    <row r="83" spans="1:7" x14ac:dyDescent="0.2">
      <c r="A83" s="42"/>
      <c r="B83" s="50"/>
      <c r="C83" s="22"/>
      <c r="D83" s="21"/>
      <c r="E83" s="55"/>
      <c r="F83" s="63"/>
      <c r="G83" s="83"/>
    </row>
    <row r="84" spans="1:7" x14ac:dyDescent="0.2">
      <c r="A84" s="42"/>
      <c r="B84" s="50"/>
      <c r="C84" s="22"/>
      <c r="D84" s="21"/>
      <c r="E84" s="55"/>
      <c r="F84" s="63"/>
      <c r="G84" s="83"/>
    </row>
    <row r="85" spans="1:7" x14ac:dyDescent="0.2">
      <c r="A85" s="42"/>
      <c r="B85" s="50"/>
      <c r="C85" s="22"/>
      <c r="D85" s="21"/>
      <c r="E85" s="55"/>
      <c r="F85" s="63"/>
      <c r="G85" s="83"/>
    </row>
    <row r="86" spans="1:7" x14ac:dyDescent="0.2">
      <c r="A86" s="42"/>
      <c r="B86" s="50"/>
      <c r="C86" s="22"/>
      <c r="D86" s="21"/>
      <c r="E86" s="55"/>
      <c r="F86" s="63"/>
      <c r="G86" s="83"/>
    </row>
    <row r="87" spans="1:7" x14ac:dyDescent="0.2">
      <c r="A87" s="42"/>
      <c r="B87" s="50"/>
      <c r="C87" s="22"/>
      <c r="D87" s="21"/>
      <c r="E87" s="55"/>
      <c r="F87" s="63"/>
      <c r="G87" s="83"/>
    </row>
    <row r="88" spans="1:7" x14ac:dyDescent="0.2">
      <c r="A88" s="42"/>
      <c r="B88" s="50"/>
      <c r="C88" s="22"/>
      <c r="D88" s="21"/>
      <c r="E88" s="55"/>
      <c r="F88" s="63"/>
      <c r="G88" s="83"/>
    </row>
    <row r="89" spans="1:7" x14ac:dyDescent="0.2">
      <c r="A89" s="42"/>
      <c r="B89" s="50"/>
      <c r="C89" s="22"/>
      <c r="D89" s="21"/>
      <c r="E89" s="55"/>
      <c r="F89" s="63"/>
      <c r="G89" s="83"/>
    </row>
    <row r="90" spans="1:7" x14ac:dyDescent="0.2">
      <c r="A90" s="42"/>
      <c r="B90" s="50"/>
      <c r="C90" s="22"/>
      <c r="D90" s="21"/>
      <c r="E90" s="55"/>
      <c r="F90" s="63"/>
      <c r="G90" s="83"/>
    </row>
    <row r="91" spans="1:7" x14ac:dyDescent="0.2">
      <c r="A91" s="42"/>
      <c r="B91" s="50"/>
      <c r="C91" s="22"/>
      <c r="D91" s="21"/>
      <c r="E91" s="55"/>
      <c r="F91" s="63"/>
      <c r="G91" s="83"/>
    </row>
    <row r="92" spans="1:7" x14ac:dyDescent="0.2">
      <c r="A92" s="42"/>
      <c r="B92" s="50"/>
      <c r="C92" s="22"/>
      <c r="D92" s="21"/>
      <c r="E92" s="55"/>
      <c r="F92" s="63"/>
      <c r="G92" s="83"/>
    </row>
    <row r="93" spans="1:7" x14ac:dyDescent="0.2">
      <c r="A93" s="42"/>
      <c r="B93" s="50"/>
      <c r="C93" s="22"/>
      <c r="D93" s="21"/>
      <c r="E93" s="55"/>
      <c r="F93" s="63"/>
      <c r="G93" s="83"/>
    </row>
    <row r="94" spans="1:7" x14ac:dyDescent="0.2">
      <c r="A94" s="42"/>
      <c r="B94" s="50"/>
      <c r="C94" s="22"/>
      <c r="D94" s="21"/>
      <c r="E94" s="55"/>
      <c r="F94" s="63"/>
      <c r="G94" s="83"/>
    </row>
    <row r="95" spans="1:7" x14ac:dyDescent="0.2">
      <c r="A95" s="42"/>
      <c r="B95" s="50"/>
      <c r="C95" s="22"/>
      <c r="D95" s="21"/>
      <c r="E95" s="55"/>
      <c r="F95" s="63"/>
      <c r="G95" s="83"/>
    </row>
    <row r="96" spans="1:7" x14ac:dyDescent="0.2">
      <c r="A96" s="42"/>
      <c r="B96" s="50"/>
      <c r="C96" s="22"/>
      <c r="D96" s="21"/>
      <c r="E96" s="55"/>
      <c r="F96" s="63"/>
      <c r="G96" s="83"/>
    </row>
    <row r="97" spans="1:7" x14ac:dyDescent="0.2">
      <c r="A97" s="42"/>
      <c r="B97" s="50"/>
      <c r="C97" s="22"/>
      <c r="D97" s="21"/>
      <c r="E97" s="55"/>
      <c r="F97" s="63"/>
      <c r="G97" s="83"/>
    </row>
    <row r="98" spans="1:7" x14ac:dyDescent="0.2">
      <c r="A98" s="42"/>
      <c r="B98" s="50"/>
      <c r="C98" s="22"/>
      <c r="D98" s="21"/>
      <c r="E98" s="55"/>
      <c r="F98" s="63"/>
      <c r="G98" s="83"/>
    </row>
    <row r="99" spans="1:7" x14ac:dyDescent="0.2">
      <c r="A99" s="42"/>
      <c r="B99" s="50"/>
      <c r="C99" s="22"/>
      <c r="D99" s="21"/>
      <c r="E99" s="55"/>
      <c r="F99" s="63"/>
      <c r="G99" s="83"/>
    </row>
    <row r="100" spans="1:7" x14ac:dyDescent="0.2">
      <c r="A100" s="42"/>
      <c r="B100" s="50"/>
      <c r="C100" s="22"/>
      <c r="D100" s="21"/>
      <c r="E100" s="55"/>
      <c r="F100" s="63"/>
      <c r="G100" s="83"/>
    </row>
  </sheetData>
  <mergeCells count="1">
    <mergeCell ref="B66:G66"/>
  </mergeCells>
  <pageMargins left="0.75" right="0.75" top="1" bottom="1" header="0.5" footer="0.5"/>
  <pageSetup scale="70" orientation="portrait" r:id="rId1"/>
  <headerFooter alignWithMargins="0">
    <oddHeader>&amp;L&amp;6&amp;K00-013&amp;F</oddHeader>
    <oddFooter>&amp;CPage &amp;PA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INSTRUCTIONS</vt:lpstr>
      <vt:lpstr>PROPOSAL </vt:lpstr>
      <vt:lpstr>BID FORM</vt:lpstr>
      <vt:lpstr>SIGNATURE PAGE</vt:lpstr>
      <vt:lpstr>CONTRACTOR'S USE</vt:lpstr>
      <vt:lpstr>'BID FORM'!Print_Area</vt:lpstr>
      <vt:lpstr>'CONTRACTOR''S USE'!Print_Area</vt:lpstr>
      <vt:lpstr>INSTRUCTIONS!Print_Area</vt:lpstr>
      <vt:lpstr>'PROPOSAL '!Print_Area</vt:lpstr>
      <vt:lpstr>'SIGNATURE PAGE'!Print_Area</vt:lpstr>
      <vt:lpstr>'BID FORM'!Print_Titles</vt:lpstr>
      <vt:lpstr>'CONTRACTOR''S USE'!Print_Titles</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Richardson, Jenna</cp:lastModifiedBy>
  <cp:lastPrinted>2025-07-18T18:18:42Z</cp:lastPrinted>
  <dcterms:created xsi:type="dcterms:W3CDTF">2007-03-28T14:49:30Z</dcterms:created>
  <dcterms:modified xsi:type="dcterms:W3CDTF">2025-07-18T18:20:26Z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9e8ebb-3b4a-454f-a82d-d6d73e55fa8a_Enabled">
    <vt:lpwstr>true</vt:lpwstr>
  </property>
  <property fmtid="{D5CDD505-2E9C-101B-9397-08002B2CF9AE}" pid="3" name="MSIP_Label_db9e8ebb-3b4a-454f-a82d-d6d73e55fa8a_SetDate">
    <vt:lpwstr>2025-07-18T18:03:21Z</vt:lpwstr>
  </property>
  <property fmtid="{D5CDD505-2E9C-101B-9397-08002B2CF9AE}" pid="4" name="MSIP_Label_db9e8ebb-3b4a-454f-a82d-d6d73e55fa8a_Method">
    <vt:lpwstr>Standard</vt:lpwstr>
  </property>
  <property fmtid="{D5CDD505-2E9C-101B-9397-08002B2CF9AE}" pid="5" name="MSIP_Label_db9e8ebb-3b4a-454f-a82d-d6d73e55fa8a_Name">
    <vt:lpwstr>Non-Sensitive</vt:lpwstr>
  </property>
  <property fmtid="{D5CDD505-2E9C-101B-9397-08002B2CF9AE}" pid="6" name="MSIP_Label_db9e8ebb-3b4a-454f-a82d-d6d73e55fa8a_SiteId">
    <vt:lpwstr>79d58ae0-2048-4d8c-9c59-8b1b7dfb4204</vt:lpwstr>
  </property>
  <property fmtid="{D5CDD505-2E9C-101B-9397-08002B2CF9AE}" pid="7" name="MSIP_Label_db9e8ebb-3b4a-454f-a82d-d6d73e55fa8a_ActionId">
    <vt:lpwstr>17c6eb08-e8ca-47df-9be3-856a31bf3495</vt:lpwstr>
  </property>
  <property fmtid="{D5CDD505-2E9C-101B-9397-08002B2CF9AE}" pid="8" name="MSIP_Label_db9e8ebb-3b4a-454f-a82d-d6d73e55fa8a_ContentBits">
    <vt:lpwstr>0</vt:lpwstr>
  </property>
  <property fmtid="{D5CDD505-2E9C-101B-9397-08002B2CF9AE}" pid="9" name="MSIP_Label_db9e8ebb-3b4a-454f-a82d-d6d73e55fa8a_Tag">
    <vt:lpwstr>10, 3, 0, 1</vt:lpwstr>
  </property>
</Properties>
</file>