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Z:\Design\ContractAdmin\Public\project folders\SW-23-01-01\Addendum No. 3\"/>
    </mc:Choice>
  </mc:AlternateContent>
  <xr:revisionPtr revIDLastSave="0" documentId="13_ncr:1_{B1D4E2AF-EEC5-4500-ABFA-A19FC7003585}" xr6:coauthVersionLast="47" xr6:coauthVersionMax="47" xr10:uidLastSave="{00000000-0000-0000-0000-000000000000}"/>
  <bookViews>
    <workbookView xWindow="28680" yWindow="-120" windowWidth="29040" windowHeight="15720" activeTab="2" xr2:uid="{1726D0D6-E1E1-41AA-B2D8-F41B26BB1E05}"/>
  </bookViews>
  <sheets>
    <sheet name="INSTRUCTIONS" sheetId="4" r:id="rId1"/>
    <sheet name="PROPOSAL " sheetId="2" r:id="rId2"/>
    <sheet name="BID FORM" sheetId="1" r:id="rId3"/>
    <sheet name="SIGNATURE PAGE" sheetId="5" r:id="rId4"/>
    <sheet name="CONTRACTORS USE" sheetId="6" r:id="rId5"/>
  </sheets>
  <definedNames>
    <definedName name="_xlnm.Print_Area" localSheetId="0">INSTRUCTIONS!$A$1:$N$32</definedName>
    <definedName name="_xlnm.Print_Area" localSheetId="1">'PROPOSAL '!$A$1:$M$40</definedName>
    <definedName name="_xlnm.Print_Area" localSheetId="3">'SIGNATURE PAGE'!$A$1:$N$57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8" i="1" l="1"/>
  <c r="G100" i="1"/>
  <c r="G11" i="1" l="1"/>
  <c r="G12" i="1"/>
  <c r="G13" i="1"/>
  <c r="G14" i="1"/>
  <c r="G15" i="1"/>
  <c r="G16" i="1"/>
  <c r="G17" i="1"/>
  <c r="G18"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5" i="1"/>
  <c r="G267" i="1"/>
  <c r="G268" i="1"/>
  <c r="G269" i="1"/>
  <c r="G271" i="1"/>
  <c r="G272" i="1"/>
  <c r="G273" i="1"/>
  <c r="G274"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4" i="1"/>
  <c r="G305" i="1"/>
  <c r="G306" i="1"/>
  <c r="G307" i="1" s="1"/>
  <c r="K5" i="5" s="1"/>
  <c r="G308" i="1"/>
  <c r="G309" i="1"/>
  <c r="G310" i="1"/>
  <c r="G311" i="1"/>
  <c r="G312" i="1"/>
  <c r="G313" i="1"/>
  <c r="G314" i="1"/>
  <c r="G315" i="1"/>
  <c r="G316" i="1"/>
  <c r="G317" i="1"/>
  <c r="G318" i="1"/>
  <c r="G319" i="1"/>
  <c r="G320" i="1"/>
  <c r="G321" i="1"/>
  <c r="G322" i="1"/>
  <c r="G323" i="1"/>
  <c r="G324" i="1"/>
  <c r="G325" i="1"/>
  <c r="G326" i="1"/>
  <c r="G327" i="1"/>
  <c r="G328" i="1"/>
  <c r="G329" i="1"/>
  <c r="G331" i="1"/>
  <c r="G332" i="1"/>
  <c r="G333" i="1"/>
  <c r="G334" i="1"/>
  <c r="G335" i="1"/>
  <c r="G336" i="1"/>
  <c r="G337" i="1"/>
  <c r="G338" i="1"/>
  <c r="G339" i="1"/>
  <c r="G340" i="1"/>
  <c r="G341" i="1"/>
  <c r="G344" i="1"/>
  <c r="G345" i="1"/>
  <c r="G346" i="1" s="1"/>
  <c r="K8" i="5" s="1"/>
  <c r="G10" i="1"/>
  <c r="A334" i="1"/>
  <c r="A335" i="1" s="1"/>
  <c r="A336" i="1" s="1"/>
  <c r="A337" i="1" s="1"/>
  <c r="A338" i="1" s="1"/>
  <c r="A339" i="1" s="1"/>
  <c r="A340" i="1" s="1"/>
  <c r="A311" i="1"/>
  <c r="A312" i="1" s="1"/>
  <c r="A313" i="1" s="1"/>
  <c r="A314" i="1" s="1"/>
  <c r="A315" i="1" s="1"/>
  <c r="A316" i="1" s="1"/>
  <c r="A317" i="1" s="1"/>
  <c r="A318" i="1" s="1"/>
  <c r="A319" i="1" s="1"/>
  <c r="A320" i="1" s="1"/>
  <c r="A321" i="1" s="1"/>
  <c r="A322" i="1" s="1"/>
  <c r="A323" i="1" s="1"/>
  <c r="A324" i="1" s="1"/>
  <c r="A325" i="1" s="1"/>
  <c r="A326" i="1" s="1"/>
  <c r="A327" i="1" s="1"/>
  <c r="A328" i="1" s="1"/>
  <c r="A274" i="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G330" i="1" l="1"/>
  <c r="K6" i="5" s="1"/>
  <c r="G342" i="1"/>
  <c r="K7" i="5" s="1"/>
  <c r="G303" i="1"/>
  <c r="K4" i="5" s="1"/>
  <c r="G275" i="1"/>
  <c r="K3" i="5" s="1"/>
  <c r="G270" i="1"/>
  <c r="K2" i="5" s="1"/>
  <c r="K9" i="5" s="1"/>
</calcChain>
</file>

<file path=xl/sharedStrings.xml><?xml version="1.0" encoding="utf-8"?>
<sst xmlns="http://schemas.openxmlformats.org/spreadsheetml/2006/main" count="997" uniqueCount="507">
  <si>
    <t xml:space="preserve">                       PROJECT NO.  </t>
  </si>
  <si>
    <t>DATA INPUT</t>
  </si>
  <si>
    <t>BID ITEM</t>
  </si>
  <si>
    <t>SPEC NO.</t>
  </si>
  <si>
    <t>DESCRIPTION</t>
  </si>
  <si>
    <t>UNIT</t>
  </si>
  <si>
    <t>QTY</t>
  </si>
  <si>
    <t>UNIT PRICE</t>
  </si>
  <si>
    <t>TOTAL EACH ITEM</t>
  </si>
  <si>
    <t>WATERLINE PAY QUANTITIES</t>
  </si>
  <si>
    <t>STORM SEWER PAY QUANTITIES</t>
  </si>
  <si>
    <t>SANITARY SEWER PAY QUANTITIES</t>
  </si>
  <si>
    <t>TO:  HONORABLE MAYOR</t>
  </si>
  <si>
    <t xml:space="preserve">        CITY OF TULSA, OKLAHOMA</t>
  </si>
  <si>
    <t xml:space="preserve">THE UNDERSIGNED BIDDER, having carefully examined the drawings, specifications, and other Contract </t>
  </si>
  <si>
    <t>Documents of the above project presently on file in the City Clerk, City of Tulsa Oklahoma:</t>
  </si>
  <si>
    <t xml:space="preserve">CERTIFIES THAT he has inspected the site of the proposed work and has full knowledge of the extent and </t>
  </si>
  <si>
    <t xml:space="preserve">character of the work involved, construction difficulties that may be encountered, and materials necessary </t>
  </si>
  <si>
    <t xml:space="preserve">for construction, class and type of excavation, and all other factors affecting or which may be affected by </t>
  </si>
  <si>
    <t xml:space="preserve">the specified work; and </t>
  </si>
  <si>
    <t xml:space="preserve">CERTIFIES THAT he has not entered into collusion with any other bidder or prospective bidder relative to </t>
  </si>
  <si>
    <t>the project and/or bid: and</t>
  </si>
  <si>
    <t xml:space="preserve">HEREBY PROPOSES: to enter into a contract to provide all necessary labor, materials, equipment and </t>
  </si>
  <si>
    <t xml:space="preserve">tools to completely construct and finish all the work required by the Contract Documents hereto attached  </t>
  </si>
  <si>
    <t>order is issued; and to accept in full payment therefore the amount set forth below for all work actually</t>
  </si>
  <si>
    <t>performed as computed by the Engineer as set forth in the Contract.</t>
  </si>
  <si>
    <t>Basis of Award</t>
  </si>
  <si>
    <t>Please read the following instructions carefully.</t>
  </si>
  <si>
    <t>1.  After opening this file re-save it as your company's name.</t>
  </si>
  <si>
    <t>3.  Input the unit price of the appropriate pay item in the cells highlighted in blue.</t>
  </si>
  <si>
    <t>AGREEMENT FOR USING ELECTRONIC BID PROPOSAL</t>
  </si>
  <si>
    <t>4.  Review all data input and check calculations to ensure accuracy of Bid.</t>
  </si>
  <si>
    <t>6.  Complete and sign the "Signature Page" document.</t>
  </si>
  <si>
    <t xml:space="preserve">6.  Submit hardcopy and electronic disk with Contract Documents and Specifications for Bid opening date. </t>
  </si>
  <si>
    <t>5.  Print 1hardcopy of the "PROPOSAL" tab, BID FORM and the "SIGNATURE PAGE" tab.</t>
  </si>
  <si>
    <t xml:space="preserve">Enclosed is a (         ) Bidder's Surety Bond, (        ) Certified Check, (        ) Cashier's Check for </t>
  </si>
  <si>
    <t>_________________________________________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</si>
  <si>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</si>
  <si>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</si>
  <si>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</si>
  <si>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</si>
  <si>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</si>
  <si>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</si>
  <si>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</si>
  <si>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</si>
  <si>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</si>
  <si>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</si>
  <si>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</si>
  <si>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</si>
  <si>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</si>
  <si>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</si>
  <si>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
  </si>
  <si>
    <t xml:space="preserve">            </t>
  </si>
  <si>
    <t xml:space="preserve"> (SEAL)</t>
  </si>
  <si>
    <t>Address:________________________________</t>
  </si>
  <si>
    <t>_______________________________________</t>
  </si>
  <si>
    <t>Telephone Number: _______________________</t>
  </si>
  <si>
    <t>Fax Number: _______________________________</t>
  </si>
  <si>
    <t>2.  Open the BID FORM Sheet from the tabs below.</t>
  </si>
  <si>
    <t>Note:</t>
  </si>
  <si>
    <t>-  Item numbers omitted are not a part of the Contract.</t>
  </si>
  <si>
    <t>IT SHOULD BE NOTED THAT THE LOWEST RESPONSIBLE BID SHALL BE DETERMINED BY THE TOTAL BASE BID  PLUS</t>
  </si>
  <si>
    <t>(State of Organization)</t>
  </si>
  <si>
    <t>By signing above the bidder acknowledges receipt of the following Addenda (give number and date of each):</t>
  </si>
  <si>
    <t>Printed Name:</t>
  </si>
  <si>
    <t xml:space="preserve"> Title: Corporate Secretary</t>
  </si>
  <si>
    <t xml:space="preserve">                        PROPOSAL </t>
  </si>
  <si>
    <t>Dated at Tulsa, Oklahoma, this ________ day of __________________________, 20__.</t>
  </si>
  <si>
    <t xml:space="preserve">   BASE BID PLUS ADDITIVE ALTERNATES </t>
  </si>
  <si>
    <t>%</t>
  </si>
  <si>
    <t>DIV 1</t>
  </si>
  <si>
    <t>GENERAL REQUIREMENTS AND MOBILIZATION</t>
  </si>
  <si>
    <t>012100</t>
  </si>
  <si>
    <t>OWNERS ALLOWANCE</t>
  </si>
  <si>
    <t>033000</t>
  </si>
  <si>
    <t>CONCRETE SLAB AND SLAB EDGE</t>
  </si>
  <si>
    <t>032000/033000</t>
  </si>
  <si>
    <t>ELEVATED CONCRETE SLAB, REINFORCED</t>
  </si>
  <si>
    <t>REINFORCED CONCRETE GENERATOR PAD</t>
  </si>
  <si>
    <t>REINFORCED CONCRETE FOOTINGS</t>
  </si>
  <si>
    <t>033543</t>
  </si>
  <si>
    <t>SCONC - SEALED CONCRETE</t>
  </si>
  <si>
    <t>PCONC1 - POLISHED CONCRETE FINISHING</t>
  </si>
  <si>
    <t>M8 - 8" BURNISHED BLOCK - FULLY GROUTED</t>
  </si>
  <si>
    <t>042200</t>
  </si>
  <si>
    <t>M8 - 8" BURNISHED BLOCK</t>
  </si>
  <si>
    <t>042613</t>
  </si>
  <si>
    <t>M4 - 4" BURNISHED BLOCK</t>
  </si>
  <si>
    <t>051213</t>
  </si>
  <si>
    <t>STEEL CANOPY STRUCTURE</t>
  </si>
  <si>
    <t>064116</t>
  </si>
  <si>
    <t>6.BWKSFADA-ADA WORKSURFACE BASE CABINET - 30x34x24</t>
  </si>
  <si>
    <t>6.BWKSF - WORKSURFACE BASE CABINET - 36x34x24</t>
  </si>
  <si>
    <t>6.BTRSH - TRASH BASE CABINET WITH 8" COUNTER RING- 18x34x24</t>
  </si>
  <si>
    <t>6.B2DRW - 2 DRAWER BASE CABINET - 24x34x24</t>
  </si>
  <si>
    <t>6.B3DRW - 3 DRAWER BASE CABINET - 18x34x24</t>
  </si>
  <si>
    <t>6.B3DRW - 3 DRAWER BASE CABINET - 27x34x24</t>
  </si>
  <si>
    <t>6.B2DRW2DR - 2 DRAWER + 2 DOOR BASE CABINET - 27x34x24</t>
  </si>
  <si>
    <t>6.B2DRW2DR - 2 DRAWER + 2 DOOR BASE CABINET - 30x34x24</t>
  </si>
  <si>
    <t>6.B2DRW2DR - 2 DRAWER + 2 DOOR BASE CABINET - 32x34x24</t>
  </si>
  <si>
    <t>6.B2DRW2DR - 2 DRAWER + 2 DOOR BASE CABINET - 36x34x24</t>
  </si>
  <si>
    <t>6.U2DR - 2 DOOR UPPER CABINETS - 36x30x15</t>
  </si>
  <si>
    <t>6.U2DR - 2 DOOR UPPER CABINETS - 33x30x15</t>
  </si>
  <si>
    <t>6.U2DR - 2 DOOR UPPER CABINETS - 30x30x15</t>
  </si>
  <si>
    <t>6.U2DR - 2 DOOR UPPER CABINETS - 32x30x15</t>
  </si>
  <si>
    <t>6.U2DR - 2 DOOR UPPER CABINETS - 24x30x15</t>
  </si>
  <si>
    <t>6.U2DR - 2 DOOR UPPER CABINETS - 36x24x15</t>
  </si>
  <si>
    <t>6.UCSU - OPEN SHELF CORNER UNIT - 30x30x15</t>
  </si>
  <si>
    <t>6.RECDESK - RECEPTION DESK</t>
  </si>
  <si>
    <t>ALLOW</t>
  </si>
  <si>
    <t>CY</t>
  </si>
  <si>
    <t>SF</t>
  </si>
  <si>
    <t>LB</t>
  </si>
  <si>
    <t>LF</t>
  </si>
  <si>
    <t>EA</t>
  </si>
  <si>
    <t>072100</t>
  </si>
  <si>
    <t>THERMAL INSULATION</t>
  </si>
  <si>
    <t>075423</t>
  </si>
  <si>
    <t>TPO ROOFING SYSTEM</t>
  </si>
  <si>
    <t>079200</t>
  </si>
  <si>
    <t>JOINT SEALANTS</t>
  </si>
  <si>
    <t>SYS</t>
  </si>
  <si>
    <t>081113, 087100, 088000</t>
  </si>
  <si>
    <t>TYPE A -36"  WOOD DOOR, H.M. FRAME, AND HARDWARE</t>
  </si>
  <si>
    <t>TYPE A -PAIR 36" H.M. DOORS, H.M. FRAME, AND HARDWARE</t>
  </si>
  <si>
    <t>TYPE A -PAIR 36" WOOD DOORS, H.M. FRAME, AND HARDWARE</t>
  </si>
  <si>
    <t>TYPE B - H.M. DOOR, H.M. FRAME, AND HARDWARE - W/LITE</t>
  </si>
  <si>
    <t>FEMA DOOR, H.M. FRAME, AND HARDWARE</t>
  </si>
  <si>
    <t>PAIR AL FRAME DOOR WITH GLASS, AL FRAME, AND HARDWARE</t>
  </si>
  <si>
    <t>ALUM. STOREFRONT AND GLAZING</t>
  </si>
  <si>
    <t>083613</t>
  </si>
  <si>
    <t>OVERHEAD SECTIONAL DOOR</t>
  </si>
  <si>
    <t>092216/092900</t>
  </si>
  <si>
    <t>P1 - PARTITION</t>
  </si>
  <si>
    <t>P1A - PARTITION</t>
  </si>
  <si>
    <t>P1AF - PARTITION</t>
  </si>
  <si>
    <t>P1F - PARTITION</t>
  </si>
  <si>
    <t>P2 - PARTITION</t>
  </si>
  <si>
    <t>P2A - PARTITION</t>
  </si>
  <si>
    <t>P5A - PARTITION</t>
  </si>
  <si>
    <t>P6 - PARTITION</t>
  </si>
  <si>
    <t>GYP BD CEILINGS</t>
  </si>
  <si>
    <t>093013</t>
  </si>
  <si>
    <t>095123</t>
  </si>
  <si>
    <t>9.ACT1.2 - ACOUSTICAL CEILING TILES AND GRID</t>
  </si>
  <si>
    <t>9.ACT 2.2 - ACOUSTICAL CEILING TILES AND GRID (HIGH ACOUSTICS)</t>
  </si>
  <si>
    <t>096513</t>
  </si>
  <si>
    <t>9.RB1 - RUBBER BASE</t>
  </si>
  <si>
    <t>096813</t>
  </si>
  <si>
    <t>9.CPT1 - CARPET TILES - OFFICES</t>
  </si>
  <si>
    <t>098433</t>
  </si>
  <si>
    <t>PAINT - EXTERIOR STEEL CANOPY</t>
  </si>
  <si>
    <t>PAINT - GYP WALLS</t>
  </si>
  <si>
    <t>PAINT - GYP CEILING</t>
  </si>
  <si>
    <t>PAINT - EXP CEILING</t>
  </si>
  <si>
    <t>SY</t>
  </si>
  <si>
    <t>101100</t>
  </si>
  <si>
    <t>101416</t>
  </si>
  <si>
    <t>PLAQUES</t>
  </si>
  <si>
    <t>101419</t>
  </si>
  <si>
    <t>BUILDING SIGNAGE - DIMENSIONAL LETTERS</t>
  </si>
  <si>
    <t>101423</t>
  </si>
  <si>
    <t>EVACUATION SIGNAGE</t>
  </si>
  <si>
    <t>ROOM ID SIGNAGE</t>
  </si>
  <si>
    <t>102113</t>
  </si>
  <si>
    <t>10.TP - TOILET PARTITION (ADA)</t>
  </si>
  <si>
    <t>102239</t>
  </si>
  <si>
    <t>10.FP - FOLDING PARTITION WALL</t>
  </si>
  <si>
    <t>102600</t>
  </si>
  <si>
    <t>10.WP - WALL AND DOOR PROTECTION</t>
  </si>
  <si>
    <t>10.MU - MIRROR 36" WIDE X 48" TALL</t>
  </si>
  <si>
    <t>10.TSC - TOILET SEAT COVER</t>
  </si>
  <si>
    <t>10.GB42 - 42" GRAB BAR</t>
  </si>
  <si>
    <t>10.GB36 - 36" GRAB BAR</t>
  </si>
  <si>
    <t>10.GB18 - 18" GRAB BAR</t>
  </si>
  <si>
    <t>10.GBSHR - SHOWER GRAB BAR</t>
  </si>
  <si>
    <t>10.RH - ROBE HOOK</t>
  </si>
  <si>
    <t>10.CSS - CORNER SHOWER SHELF</t>
  </si>
  <si>
    <t>10.FEC - FIRE EXTINGUISHERS AND CABINETS</t>
  </si>
  <si>
    <t>10.AED - AUTOMATIC EMERGENCY DEFIBRILLATOR</t>
  </si>
  <si>
    <t>122413</t>
  </si>
  <si>
    <t>WT3 - ROLLER WINDOW SHADES 48X48</t>
  </si>
  <si>
    <t>WT4 - ROLLER WINDOW SHADES 48X86</t>
  </si>
  <si>
    <t>WT5 - ROLLER WINDOW SHADES (3) 48X48 GROUPED TOGETHER</t>
  </si>
  <si>
    <t>WT6 - ROLLER WINDOW SHADES 36X48</t>
  </si>
  <si>
    <t>NEW PRE-ENGINEERED METAL BUILDING</t>
  </si>
  <si>
    <t>FIRE SUPPRESSION</t>
  </si>
  <si>
    <t>224200</t>
  </si>
  <si>
    <t>WC-1 FLOOR MOUNTED FLUSH VALVE WATER CLOSET (ADA)</t>
  </si>
  <si>
    <t>WC-2  FLOOR MOUNTED FLUSH VALVE WATER CLOSET</t>
  </si>
  <si>
    <t>UR-1 URINAL</t>
  </si>
  <si>
    <t>LAV-1 - DROP IN LAVORATORY</t>
  </si>
  <si>
    <t>SK-1 DOUBLE BOWL DROP-IN SINK</t>
  </si>
  <si>
    <t>SK-4 SINGLE BOWL DROP-IN SINK (ADA)</t>
  </si>
  <si>
    <t>MSB-1 MOP SERVICE BASIN</t>
  </si>
  <si>
    <t>SH-1 SHOWER</t>
  </si>
  <si>
    <t>IMB-1 ICE MAKER BOX</t>
  </si>
  <si>
    <t>WH-1 WATER HEATER</t>
  </si>
  <si>
    <t>WH-2 WATER HEATER</t>
  </si>
  <si>
    <t>CIRC PUMP SYSTEM AND PIPING</t>
  </si>
  <si>
    <t>YCO-1 YARD CLEANOUT</t>
  </si>
  <si>
    <t>FCO-1 FLOOR CLEAN OUT</t>
  </si>
  <si>
    <t>TD-1 TRENCH DRAIN</t>
  </si>
  <si>
    <t>SANITARY PIPING</t>
  </si>
  <si>
    <t>230000</t>
  </si>
  <si>
    <t>A 2X4 RECESSED, 4000L</t>
  </si>
  <si>
    <t>AE 2X4 RECESSED, 4000L, INTERGRAL BATTERY</t>
  </si>
  <si>
    <t>B 2X2 RECESSED, 3200L</t>
  </si>
  <si>
    <t>BE 2X2 RECESSED, 3200L, INTEGRAL BATTERY</t>
  </si>
  <si>
    <t>D4 4" LED DOWNLIGHT, 2000L</t>
  </si>
  <si>
    <t>D4E 4" LED DOWNLIGHT, 2000L, INTEGRAL BATTERY</t>
  </si>
  <si>
    <t>D6 6" LED DOWNLIGHT, 2500L</t>
  </si>
  <si>
    <t>D6E 6" LED DOWNLIGHT, 2500L, INTEGRAL BATTERY</t>
  </si>
  <si>
    <t>F 8W LED SPOT LIGHT MOUNTED DIRECTLY TO JUNCTION BOX.</t>
  </si>
  <si>
    <t xml:space="preserve">L1 5.6W/FT RECESSED LINEAR FIXTURE (7' 2-1/4" LENGTH) </t>
  </si>
  <si>
    <t>L2 5.6W/FT RECESSED LINEAR FIXTURE (15' 5-1/4" LENGTH)</t>
  </si>
  <si>
    <t>L3E 5.6W/FT RECESSED LINEAR FIXTURE (23' 3/8" LENGTH).  PROVIDE (3) EM AS INDICATED ON PLANS.</t>
  </si>
  <si>
    <t>P6 6' LED UP/DOWN PENDANT FIXTURE</t>
  </si>
  <si>
    <t>P8 8' LED UP/DOWN PENDANT FIXTURE</t>
  </si>
  <si>
    <t>S4 4' SURFACE MOUNTED LINEAR FIXTURE, 795LM/FT</t>
  </si>
  <si>
    <t>S8 8' SURFACE MOUNTED LINEAR FIXTURE, 795LM/FT</t>
  </si>
  <si>
    <t>ST 4' LED STRIP LIGHT 4100L (6.5W/FT)</t>
  </si>
  <si>
    <t>STE 4' LED STRIP LIGHT 4100L, INTEGRAL BATTERY</t>
  </si>
  <si>
    <t>T-18000 LUMEN LED POLE LIGHT (PROVIDE 20' POLE AND 3' POLE BASE)</t>
  </si>
  <si>
    <t>WL 22' WALL WASH LED FIXTURE, 795 LM/FT</t>
  </si>
  <si>
    <t>WW 4" LED WALL WASH DOWNLIGHT, 1000L</t>
  </si>
  <si>
    <t>XC1 LED RED EXIT SIGN, SINGLE FACE, CEILING MOUNT</t>
  </si>
  <si>
    <t>XC2 LED RED EXIT SIGN, DOUBLE FACE, CEILING MOUNT</t>
  </si>
  <si>
    <t>XW1 LED RED EXIT SIGN, SINGLE FACE, WALL MOUNT</t>
  </si>
  <si>
    <t>260000</t>
  </si>
  <si>
    <t>15</t>
  </si>
  <si>
    <t>4</t>
  </si>
  <si>
    <t>2</t>
  </si>
  <si>
    <t>3</t>
  </si>
  <si>
    <t>14</t>
  </si>
  <si>
    <t>1</t>
  </si>
  <si>
    <t>10</t>
  </si>
  <si>
    <t>FIRE ALARM SYSTEM</t>
  </si>
  <si>
    <t>202(A)</t>
  </si>
  <si>
    <t>UNCLASSIFIED EXCAVATION</t>
  </si>
  <si>
    <t>205(A)</t>
  </si>
  <si>
    <t>TYPE A-SALVAGED TOPSOIL</t>
  </si>
  <si>
    <t>SWPPP DOCUMENTATION</t>
  </si>
  <si>
    <t>230(A)</t>
  </si>
  <si>
    <t>SOLID SLAB SODDING</t>
  </si>
  <si>
    <t>303(A)</t>
  </si>
  <si>
    <t>AGGREGATE BASE TYPE A</t>
  </si>
  <si>
    <t>310(B)</t>
  </si>
  <si>
    <t>SUBGRADE, METHOD B</t>
  </si>
  <si>
    <t>SEPARATOR FABRIC</t>
  </si>
  <si>
    <t>DOWEL JOINTED P.C.C. PAVT. (PLACEMENT)</t>
  </si>
  <si>
    <t>414(G)</t>
  </si>
  <si>
    <t>P.C. CONCRETE FOR PAVEMENT</t>
  </si>
  <si>
    <t>609(A)</t>
  </si>
  <si>
    <t>COMBINED CURB AND GUTTER (6" BARRIER)</t>
  </si>
  <si>
    <t>610(A)</t>
  </si>
  <si>
    <t>4" CONCRETE SIDEWALK</t>
  </si>
  <si>
    <t>613(I)</t>
  </si>
  <si>
    <t>8" NON-PERF.PIPE UNDERDRAIN RND.</t>
  </si>
  <si>
    <t>613(L)</t>
  </si>
  <si>
    <t>24" PREFAB. CULVERT END SEC., ROUND</t>
  </si>
  <si>
    <t>850(A)</t>
  </si>
  <si>
    <t>SHEET ALUMINUM SIGNS</t>
  </si>
  <si>
    <t>851(C)</t>
  </si>
  <si>
    <t>1.5" SQUARE TUBE POST</t>
  </si>
  <si>
    <t>2" SQUARE TUBE POST</t>
  </si>
  <si>
    <t>856(A)</t>
  </si>
  <si>
    <t>856(B)</t>
  </si>
  <si>
    <t>COT 309</t>
  </si>
  <si>
    <t>6 INCH PVC AWWA C900 CLASS 200 DR-14 (RJ)</t>
  </si>
  <si>
    <t>COT 312</t>
  </si>
  <si>
    <t>6 INCH DUCTILE IRON SLEEVE (RJ)</t>
  </si>
  <si>
    <t>12 INCH DUCTILE IRON SLEEVE (RJ)</t>
  </si>
  <si>
    <t>6 INCH X 3 INCH DUCTILE IRON TEE (RJ)</t>
  </si>
  <si>
    <t>12 INCH X 6 INCH DUCTILE IRON TEE (RJ)</t>
  </si>
  <si>
    <t>COT 313</t>
  </si>
  <si>
    <t>6" SANITARY SEWER LINE</t>
  </si>
  <si>
    <t>COT 315</t>
  </si>
  <si>
    <t xml:space="preserve">3 INCH COMPOUND WATER METER </t>
  </si>
  <si>
    <t>3 INCH WATER METER VAULT</t>
  </si>
  <si>
    <t>COT 317</t>
  </si>
  <si>
    <t>6 INCH GATE VALVE (RJ)</t>
  </si>
  <si>
    <t>COT 318</t>
  </si>
  <si>
    <t>VALVE BOX</t>
  </si>
  <si>
    <t>SPECIAL</t>
  </si>
  <si>
    <t>12"X12" LANDSCAPING AREA INLET</t>
  </si>
  <si>
    <t>CURB RAMP</t>
  </si>
  <si>
    <t>ADD ALTERNATE 1</t>
  </si>
  <si>
    <t>411(C)</t>
  </si>
  <si>
    <t>SUPERPAVE, TYPE S3 PG (64-22)</t>
  </si>
  <si>
    <t>611(G)</t>
  </si>
  <si>
    <t>18" PREFAB. CULVERT END SEC., ROUND</t>
  </si>
  <si>
    <t>TON</t>
  </si>
  <si>
    <t>ADD ALTERNATE 2</t>
  </si>
  <si>
    <t>ADD ALTERNATE 3</t>
  </si>
  <si>
    <t xml:space="preserve">11.CM - COFFEE MAKER INSTALLATION </t>
  </si>
  <si>
    <t>11.DW - DISHWASHER (BREAKROOM AND LAB)</t>
  </si>
  <si>
    <t>11.IM - COUNTERTOP ICEMAKER</t>
  </si>
  <si>
    <t>11.MWC - MICROWAVE</t>
  </si>
  <si>
    <t>11.RANGE - RANGE AND RANGE HOOD</t>
  </si>
  <si>
    <t>11.REF1 - REFRIGERATOR - BREAKROOMS</t>
  </si>
  <si>
    <t>11.REF2 - REFRIGERATOR (LAB)</t>
  </si>
  <si>
    <t>ADD ALTERNATE 4</t>
  </si>
  <si>
    <t>GENERATOR</t>
  </si>
  <si>
    <t>ADD ALTERNATE 5</t>
  </si>
  <si>
    <t>123553.19</t>
  </si>
  <si>
    <t>115329</t>
  </si>
  <si>
    <t>ADD ALTERNATE 6</t>
  </si>
  <si>
    <t>LSUM</t>
  </si>
  <si>
    <t>PLYWOOD AT MECH ROOM</t>
  </si>
  <si>
    <t>6.BSINK SINK BASE CABINET - 36x34x24</t>
  </si>
  <si>
    <t>6.B3DRW - 3 DRAWER BASE CABINET - 28x34x24</t>
  </si>
  <si>
    <t>6.B3DRW - 3 DRAWER BASE CABINET - 15x30x24</t>
  </si>
  <si>
    <t>6.B3DRW - 3 DRAWER BASE CABINET - 30x24x24</t>
  </si>
  <si>
    <t>6.B3DRW - 3 DRAWER BASE CABINET - 30x42x24</t>
  </si>
  <si>
    <t>6.B1DRW2DR - 1 DRAWER + 1 DOOR BASE CABINET - 16x34x24</t>
  </si>
  <si>
    <t>6.B2DRW2DR - 2 DRAWER + 2 DOOR BASE CABINET - 24x34x24</t>
  </si>
  <si>
    <t>6.U2DR - 1 DOOR UPPER CABINETS - 16x30x15</t>
  </si>
  <si>
    <t>6.U2DR - 1 DOOR UPPER CABINETS - 18x30x15</t>
  </si>
  <si>
    <t>6.U2DR - 2 DOOR UPPER CABINETS - 35x30x15</t>
  </si>
  <si>
    <t>6.UCSU - OPEN SHELF - 36x30x15</t>
  </si>
  <si>
    <t>6.BM - BENCH UNIT 60"</t>
  </si>
  <si>
    <t xml:space="preserve">6 BN - BENCH UNIT SIDE TABLE </t>
  </si>
  <si>
    <t>6.RECDESK - RECEPTION DESK WITH TRANSACTION COUNTER</t>
  </si>
  <si>
    <t>6.VAN - RESTROOM VANITY 84x32x22</t>
  </si>
  <si>
    <t>6.VAN - RESTROOM VANITY 36x32x22</t>
  </si>
  <si>
    <t>6 VAN - RESTROOM VANITY 33x32x22</t>
  </si>
  <si>
    <t>P3FT - PARTITION</t>
  </si>
  <si>
    <t>P4TT - PARTITION</t>
  </si>
  <si>
    <t>P5AF - PARTITION</t>
  </si>
  <si>
    <t>P6A - PARTITION</t>
  </si>
  <si>
    <t>P6F - PARTITION</t>
  </si>
  <si>
    <t>P6AF - PARTITION</t>
  </si>
  <si>
    <t>P7T - PARTITION</t>
  </si>
  <si>
    <t>P7AT - PARTITION</t>
  </si>
  <si>
    <t>P7TAF - PARTITION</t>
  </si>
  <si>
    <t>P11AF - PARTITION</t>
  </si>
  <si>
    <t>P12AF - PARTITION</t>
  </si>
  <si>
    <t>9.CT3 - PORCELAIN TILE (FLOORS)</t>
  </si>
  <si>
    <t>9.CT3 - PORCELAIN TILE (BASE)</t>
  </si>
  <si>
    <t>9.CT3 - PORCELAIN TILE (RESTROOM WALLS)</t>
  </si>
  <si>
    <t>9.CT4 - PORCELAIN TILE (ACCENT AT RESTROOM WALLS)</t>
  </si>
  <si>
    <t>9.CT5 - PORCELAIN TILE (BACKSPLASHES AND RECEPTION ACCENT)</t>
  </si>
  <si>
    <t>097200</t>
  </si>
  <si>
    <t>9.AWP2 - ACOUSTICAL WALL PANELS WITH WOOD SLATS</t>
  </si>
  <si>
    <t>10.MB9648 - MARKERBOARD 96" X 48"</t>
  </si>
  <si>
    <t>MARKERBOARD MARKER KITS</t>
  </si>
  <si>
    <t>DECORATIVE CONFERENCE ROOM SIGNAGE</t>
  </si>
  <si>
    <t>ROOM ID SIGNAGE WITH INSERT</t>
  </si>
  <si>
    <t>CONFERENCE ROOM SIGNAGE</t>
  </si>
  <si>
    <t>RESTROOM SIGNAGE</t>
  </si>
  <si>
    <t>REFUGE SIGNAGE</t>
  </si>
  <si>
    <t>VINYL ON GLASS</t>
  </si>
  <si>
    <t>10.TP - TOILET PARTITION (STANDARD)</t>
  </si>
  <si>
    <t>10.TP - TOILET PARTITION (URINAL SCREEN)</t>
  </si>
  <si>
    <t>10.MU - MIRROR 72" WIDE X 48" TALL</t>
  </si>
  <si>
    <t>10.MU - MIRROR 33" WIDE X 48" TALL</t>
  </si>
  <si>
    <t>12.SDSF - SOLID SURFACE COUNTERTOP - 25" DEEP WITH 1.5 INCH EDGE</t>
  </si>
  <si>
    <t>12.SDSF - SOLID SURFACE VANITY - 22" DEEP WITH 1.5 INCH EDGE</t>
  </si>
  <si>
    <t>12.SDSF - SOLID SURFACE TRANSACTION - 12" DEEP WITH 1.5 INCH EDGE</t>
  </si>
  <si>
    <t>12.SDSF - SOLID SURFACE BACK SPLASH - 4"</t>
  </si>
  <si>
    <t>EWC-1 ELECTRIC WATER COOLER (ADA) SINGLE</t>
  </si>
  <si>
    <t>EWC-2 ELECTRIC WATER COOLER (ADA)</t>
  </si>
  <si>
    <t>FPHB-1 FREEZEPROOF WALL HYDRANT</t>
  </si>
  <si>
    <t>FPHB-2 FREEZEPROOF WALL HYDRANT (DUAL TEMP)</t>
  </si>
  <si>
    <t>FPRH-1 FREEZEPROOF ROOF HYDRANT</t>
  </si>
  <si>
    <t>DCV-1 DOUBLE CHECK VALVE BACKFLOW PREVENTER 3"</t>
  </si>
  <si>
    <t>WCO-1 WALL CLEANOUT</t>
  </si>
  <si>
    <t>FS-1 FLOOR SINK</t>
  </si>
  <si>
    <t>DOMESTIC PIPING</t>
  </si>
  <si>
    <t>COMPLETE MECHANICAL SYSTEM</t>
  </si>
  <si>
    <t>S4E 4' SURFACE MOUNTED LINEAR FIXTURE, 795LM/FT, EM</t>
  </si>
  <si>
    <t xml:space="preserve">W  WALL MOUNTED LED FIXTURE WITH WALL MOUNT BRACKET. </t>
  </si>
  <si>
    <t>WE   WALL MOUNTED LED FIXTURE WITH WALL MOUNT BRACKET</t>
  </si>
  <si>
    <t>POWER SYSTEM</t>
  </si>
  <si>
    <t>202(D)</t>
  </si>
  <si>
    <t>UNCLASSIFIED BORROW</t>
  </si>
  <si>
    <t>231(A)</t>
  </si>
  <si>
    <t>TREES</t>
  </si>
  <si>
    <t>240(A)</t>
  </si>
  <si>
    <t>REMOVING TREES 6" TO 12" IN DIAMETER</t>
  </si>
  <si>
    <t>414(B)</t>
  </si>
  <si>
    <t>601(A)</t>
  </si>
  <si>
    <t>TYPE I PLAIN RIPRAP</t>
  </si>
  <si>
    <t>(PL) PARKING BLOCK</t>
  </si>
  <si>
    <t>613(A)</t>
  </si>
  <si>
    <t>24" REINFORCED CONCRETE PIPE (RCP), COMPLETE IN PLACE</t>
  </si>
  <si>
    <t>613(Q)</t>
  </si>
  <si>
    <t>OUTLET LATERAL HEADWALL</t>
  </si>
  <si>
    <t>619(B)</t>
  </si>
  <si>
    <t>REMOVAL OF FENCE</t>
  </si>
  <si>
    <t>REMOVAL OF ASPHALT PAVEMENT</t>
  </si>
  <si>
    <t>REMOVAL OF EXISTING STRUCTURES</t>
  </si>
  <si>
    <t>REMOVAL OF EXISTING PIPE</t>
  </si>
  <si>
    <t>(PL) WOOD PRIVACY FENCE W/ GATE</t>
  </si>
  <si>
    <t>TRAFFIC STRIPE (PLASTIC)(4" WIDE)</t>
  </si>
  <si>
    <t>TRAFFIC STRIPE (PLASTIC)(SYMBOLS)</t>
  </si>
  <si>
    <t>DOWNSPOUT ADAPTER</t>
  </si>
  <si>
    <t>3 INCH WATER SERVICE CONNECTION (LONG)</t>
  </si>
  <si>
    <t>OPEN SHELVING UNIT 42X85X18</t>
  </si>
  <si>
    <t>SINK BASE CABINET - 39x34x24</t>
  </si>
  <si>
    <t>SINK BASE CABINET - 36x34x24</t>
  </si>
  <si>
    <t>ACCESS PANEL</t>
  </si>
  <si>
    <t>2 DRAWER + 2 DOOR BASE CABINET - 30x34x24</t>
  </si>
  <si>
    <t>2 DRAWER + 2 DOOR BASE CABINET - 36x34x24</t>
  </si>
  <si>
    <t>4 DRAWER BASE CABINET - 15x34x24</t>
  </si>
  <si>
    <t>4 DRAWER BASE CABINET - 18x34x24</t>
  </si>
  <si>
    <t xml:space="preserve"> CORNER BASE CABINET WITH LAZY SUZAN - APPOX 36x34x36</t>
  </si>
  <si>
    <t>OPEN BASE CABINET - 36X</t>
  </si>
  <si>
    <t>2 SLIDING DOOR UPPER CABINET - 36x30x15</t>
  </si>
  <si>
    <t>3 DRAWER CABINET - 30X30X34 FOR COUNTERTOP FREEZER</t>
  </si>
  <si>
    <t>OPEN SHELF CORNER UNIT - APPROX 36X30x15</t>
  </si>
  <si>
    <t>DRYING RACK - WITH TRAY 30X36</t>
  </si>
  <si>
    <t>ADJUSTABLE SHELVING</t>
  </si>
  <si>
    <t>36" DEEP RESIN COUNTERTOP WITH FRONT LIP</t>
  </si>
  <si>
    <t>30" DEEP RESIN COUNTERTOP WITH FRONT LIP</t>
  </si>
  <si>
    <t>30" TO 36" TRANSITION RESIN COUNTERTOP AT CORNER</t>
  </si>
  <si>
    <t>4" HIGH BACKSPLASH</t>
  </si>
  <si>
    <t xml:space="preserve">RESIN ISLAND COUNTERTOP WITH FRONT LIP - 49" </t>
  </si>
  <si>
    <t>SK-2  SINGLE BOWL DROP-IN SINK</t>
  </si>
  <si>
    <t>SK-3  SINGLE BOWL DROP-IN SINK (ADA)</t>
  </si>
  <si>
    <t>EWS-1  EYE WASH STATION</t>
  </si>
  <si>
    <t>ELECTRICAL POWER AT LAB</t>
  </si>
  <si>
    <t>4' FUME HOOD SYSTEM WITH DUCTWORK</t>
  </si>
  <si>
    <t>SUPERPAVE, TYPE S4 PG (64-22)</t>
  </si>
  <si>
    <t>INLET CI DES. 2 (STD)</t>
  </si>
  <si>
    <t>18" REINFORCED CONCRETE PIPE (RCP), COMPLETE IN PLACE</t>
  </si>
  <si>
    <t>COUNTER TOP FREEZER (LAB)</t>
  </si>
  <si>
    <t>POWER SERVICE CONNECTION (4" CONDUIT)</t>
  </si>
  <si>
    <t>019113</t>
  </si>
  <si>
    <t>HVAC GENERAL COMMISSIONING</t>
  </si>
  <si>
    <t>064100</t>
  </si>
  <si>
    <t>WD - CHAIRRAIL</t>
  </si>
  <si>
    <t>WD - WOOD BASE</t>
  </si>
  <si>
    <t>061000</t>
  </si>
  <si>
    <t>081113, 081416, 087100</t>
  </si>
  <si>
    <t>081113, 087100</t>
  </si>
  <si>
    <t>9.CT1 - PORCELAIN TILE (RESTROOM AND ENTRY FLOOR)</t>
  </si>
  <si>
    <t>9.CT2 -PORCELAIN TILE (EXTERIOR TILE)</t>
  </si>
  <si>
    <t>10.DTPW - DUAL TOILET PAPER ROLL WITH SHELF</t>
  </si>
  <si>
    <t>10.SND - SANITARY NAPKIN WASTE</t>
  </si>
  <si>
    <t>10.SDW - SOAP DISPENSER</t>
  </si>
  <si>
    <t>10.PTDW - PAPER TOWEL DISPENSER</t>
  </si>
  <si>
    <t xml:space="preserve">10.CPTD12 - RECESSED COMBO PAPER TOWEL DISPENSER AND 12 GALLON WASTE CAN </t>
  </si>
  <si>
    <t xml:space="preserve">10.MHS - MOP AND BROOM HOLDER WITH SHELF </t>
  </si>
  <si>
    <t>10.LK - PHENOLIC LOCKERS (15W X 18D X 72H)</t>
  </si>
  <si>
    <t>EW-1 -EYE WASH STATION</t>
  </si>
  <si>
    <t xml:space="preserve">DCV-2 DOUBLE CHECK VALVE BACKFLOW PREVENTER </t>
  </si>
  <si>
    <t>ROOF DRAIN SYSTEM</t>
  </si>
  <si>
    <t>EM 20W LED MULLION MOUNTED EMERGENCY FIXTURE</t>
  </si>
  <si>
    <t>P20 20' LED PENDANT FIXTURE, 675 LM/FT DOWN, 530 LM/FT UP, 20' AIRCRAFT CABLE MOUNT, INTEGRAL BATTERIES</t>
  </si>
  <si>
    <t>P24 24' LED PENDANT FIXTURE, 675 LM/FT DOWN, 530 LM/FT UP, 20' AIRCRAFT CABLE MOUNT, INTEGRAL BATTERIES</t>
  </si>
  <si>
    <t>P40 40' LED PENDANT FIXTURE, 675 LM/FT DOWN, 530 LM/FT UP, 20' AIRCRAFT CABLE MOUNT, INTEGRAL BATTERIES PER PLANS.</t>
  </si>
  <si>
    <t>11.REF3 - UNDERCOUNTER REFRIGERATOR (LACTATION ROOM)</t>
  </si>
  <si>
    <t>300 GALLON AQUARIUM</t>
  </si>
  <si>
    <t>FLOOR DRAIN</t>
  </si>
  <si>
    <t>084113, 087100, 088000</t>
  </si>
  <si>
    <t>084113/088000</t>
  </si>
  <si>
    <t>VINYL WALL COVERING AT MUD ROOM</t>
  </si>
  <si>
    <t>9.AWP1, 9.AWP3, AND 9.AWP4 - ACOUSTICAL WALL PANELS</t>
  </si>
  <si>
    <t>099133</t>
  </si>
  <si>
    <t>099123</t>
  </si>
  <si>
    <t>10.SRHC - 3' SHOWER ROD, HOOKS AND 4' (MIN) WIDE CURTAIN</t>
  </si>
  <si>
    <t>10.WSS - WALL MOUNTED FOLDING SHOWER SEAT</t>
  </si>
  <si>
    <t>10.CG - METAL CORNER GUARD</t>
  </si>
  <si>
    <t>105129</t>
  </si>
  <si>
    <t>104413/104416</t>
  </si>
  <si>
    <t>123661</t>
  </si>
  <si>
    <t>211313, 211316</t>
  </si>
  <si>
    <t>221116</t>
  </si>
  <si>
    <t>221316</t>
  </si>
  <si>
    <t>OI-1   OIL INTERCEPTOR</t>
  </si>
  <si>
    <t>221414</t>
  </si>
  <si>
    <t>283111</t>
  </si>
  <si>
    <t>263213.13</t>
  </si>
  <si>
    <t xml:space="preserve">Stormwater Maintenance and Operations Building </t>
  </si>
  <si>
    <t xml:space="preserve">PROJECT NO: SW23-01-01 </t>
  </si>
  <si>
    <t xml:space="preserve">   BASE BID (ITEMS 1 - 258)</t>
  </si>
  <si>
    <t xml:space="preserve">   ADD ALT #1</t>
  </si>
  <si>
    <t xml:space="preserve">   ADD ALT #2</t>
  </si>
  <si>
    <t xml:space="preserve">   ADD ALT #3</t>
  </si>
  <si>
    <t xml:space="preserve">   ADD ALT #4</t>
  </si>
  <si>
    <t xml:space="preserve">   ADD ALT #5</t>
  </si>
  <si>
    <t xml:space="preserve">   ADD ALT #6</t>
  </si>
  <si>
    <t>TOTAL BASE BID</t>
  </si>
  <si>
    <t>TOTAL ALTERNATE 1</t>
  </si>
  <si>
    <t>TOTAL ALTERNATE 2</t>
  </si>
  <si>
    <t>TOTAL ALTERNATE 3</t>
  </si>
  <si>
    <t>TOTAL ALTERNATE 4</t>
  </si>
  <si>
    <t>TOTAL ALTERNATE 5</t>
  </si>
  <si>
    <t>TOTAL ALTERNATE 6</t>
  </si>
  <si>
    <t>STORMWATER MAINTENANCE AND OPERATIONS BUILDING</t>
  </si>
  <si>
    <t xml:space="preserve">PROJECT   NO. SW23-01-01 </t>
  </si>
  <si>
    <t>ELECTRONIC BID PROPOSAL INSTRUCTIONS - EXCEL SPREADSHEET</t>
  </si>
  <si>
    <t>By and Between: BKL, Inc., (ENGINEER) and RECIPIENT. The enclosed electronic media is provided pursuant to your request and is for your limited use in connection with your submittal of Bid Proposal for Project No. SW23-01-01.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</si>
  <si>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ADDITIVE ALTERNATE NO.1 THRU NO. 6 INCOMPLETE SHALL BE CONSIDERED NON-RESPONSIVE</t>
  </si>
  <si>
    <t xml:space="preserve">IN THE CONTRACT AWARD AT THE SOLE DISCRETION OF THE CITY OF TULSA. ANY PROPOSAL SUBMITTED WITH THE </t>
  </si>
  <si>
    <t>ADDITIVE ALTERNATES NO.1 THRU NO. 6. THE ITEMS IN ADDITIVE ALTERNATES NO.1 THRU NO. 6 MAY OR MAY NOT BE INCLUDED</t>
  </si>
  <si>
    <r>
      <t xml:space="preserve">and other documents referred to therein: to complete said work within </t>
    </r>
    <r>
      <rPr>
        <b/>
        <sz val="10"/>
        <rFont val="Arial"/>
        <family val="2"/>
      </rPr>
      <t xml:space="preserve">730 </t>
    </r>
    <r>
      <rPr>
        <sz val="10"/>
        <rFont val="Arial"/>
        <family val="2"/>
      </rPr>
      <t>calendar days after the work</t>
    </r>
  </si>
  <si>
    <t>90B</t>
  </si>
  <si>
    <t>9.ACT2.2 - ACOUSTICAL CEILING TILES AND GRID (HIGH ACOUSTICS)</t>
  </si>
  <si>
    <t>9.ACT3.2 - ACOUSTICAL CEILING TILES AND GRID (HIGH HUMIDITY)</t>
  </si>
  <si>
    <t>197B</t>
  </si>
  <si>
    <t xml:space="preserve">40'-0" CEILING BAFFLES  - MATCH MATERIAL AND SIZE OF PENDANT LIGHT P40. </t>
  </si>
  <si>
    <t>265200 / 098436</t>
  </si>
  <si>
    <t>NOT USED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</si>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</sst>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9" x14ac:knownFonts="1">
    <font>
      <sz val="10"/>
      <name val="Arial"/>
    </font>
    <font>
      <sz val="10"/>
      <name val="Arial"/>
      <family val="2"/>
    </font>
    <font>
      <b/>
      <sz val="10"/>
      <name val="Arial"/>
      <family val="2"/>
    </font>
    <font>
      <b/>
      <sz val="9"/>
      <name val="Arial"/>
      <family val="2"/>
    </font>
    <font>
      <sz val="12"/>
      <name val="Arial"/>
      <family val="2"/>
    </font>
    <font>
      <b/>
      <u/>
      <sz val="10"/>
      <name val="Arial"/>
      <family val="2"/>
    </font>
    <font>
      <sz val="12"/>
      <name val="Arial"/>
      <family val="2"/>
    </font>
    <font>
      <b/>
      <u/>
      <sz val="8"/>
      <name val="Arial"/>
      <family val="2"/>
    </font>
    <font>
      <sz val="8"/>
      <name val="Arial"/>
      <family val="2"/>
    </font>
    <font>
      <sz val="10"/>
      <name val="Times New Roman"/>
      <family val="1"/>
    </font>
    <font>
      <b/>
      <sz val="12"/>
      <name val="Times New Roman"/>
      <family val="1"/>
    </font>
    <font>
      <sz val="12"/>
      <name val="Times New Roman"/>
      <family val="1"/>
    </font>
    <font>
      <b/>
      <u/>
      <sz val="12"/>
      <name val="Times New Roman"/>
      <family val="1"/>
    </font>
    <font>
      <sz val="9"/>
      <name val="Arial"/>
      <family val="2"/>
    </font>
    <font>
      <sz val="9"/>
      <name val="Times New Roman"/>
      <family val="1"/>
    </font>
    <font>
      <b/>
      <sz val="9"/>
      <name val="Times New Roman"/>
      <family val="1"/>
    </font>
    <font>
      <sz val="9"/>
      <name val="Arial"/>
      <family val="2"/>
    </font>
    <font>
      <sz val="11"/>
      <name val="Calibri Light"/>
      <family val="2"/>
    </font>
    <font>
      <sz val="10"/>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9" fontId="17" fillId="2" borderId="22">
      <alignment horizontal="left" vertical="center"/>
    </xf>
    <xf numFmtId="44" fontId="18" fillId="0" borderId="0" applyFont="0" applyFill="0" applyBorder="0" applyAlignment="0" applyProtection="0"/>
  </cellStyleXfs>
  <cellXfs count="148">
    <xf numFmtId="0" fontId="0" fillId="0" borderId="0" xfId="0"/>
    <xf numFmtId="0" fontId="1" fillId="0" borderId="0" xfId="0" applyFont="1"/>
    <xf numFmtId="0" fontId="2" fillId="0" borderId="0" xfId="0" applyFont="1"/>
    <xf numFmtId="0" fontId="3" fillId="0" borderId="1" xfId="0" applyFont="1" applyBorder="1" applyAlignment="1" applyProtection="1">
      <alignment horizontal="center"/>
      <protection hidden="1"/>
    </xf>
    <xf numFmtId="0" fontId="3" fillId="0" borderId="2" xfId="0" applyFont="1" applyBorder="1" applyAlignment="1" applyProtection="1">
      <alignment horizontal="center"/>
      <protection hidden="1"/>
    </xf>
    <xf numFmtId="0" fontId="2" fillId="0" borderId="3" xfId="0" applyFont="1" applyBorder="1" applyProtection="1">
      <protection hidden="1"/>
    </xf>
    <xf numFmtId="0" fontId="1" fillId="0" borderId="4" xfId="0" applyFont="1" applyBorder="1" applyProtection="1">
      <protection hidden="1"/>
    </xf>
    <xf numFmtId="0" fontId="1" fillId="0" borderId="5" xfId="0" applyFont="1" applyBorder="1" applyAlignment="1" applyProtection="1">
      <alignment horizontal="center"/>
      <protection hidden="1"/>
    </xf>
    <xf numFmtId="0" fontId="1" fillId="0" borderId="6" xfId="0" applyFont="1" applyBorder="1" applyProtection="1">
      <protection hidden="1"/>
    </xf>
    <xf numFmtId="0" fontId="1" fillId="0" borderId="6" xfId="0" applyFont="1" applyBorder="1" applyAlignment="1" applyProtection="1">
      <alignment horizontal="center"/>
      <protection hidden="1"/>
    </xf>
    <xf numFmtId="0" fontId="1" fillId="0" borderId="7" xfId="0" applyFont="1" applyBorder="1" applyProtection="1">
      <protection hidden="1"/>
    </xf>
    <xf numFmtId="0" fontId="1" fillId="0" borderId="7" xfId="0" applyFont="1" applyBorder="1" applyAlignment="1" applyProtection="1">
      <alignment horizontal="center"/>
      <protection hidden="1"/>
    </xf>
    <xf numFmtId="0" fontId="1" fillId="0" borderId="8" xfId="0" applyFont="1" applyBorder="1" applyAlignment="1" applyProtection="1">
      <alignment horizontal="center"/>
      <protection hidden="1"/>
    </xf>
    <xf numFmtId="0" fontId="1" fillId="0" borderId="9" xfId="0" applyFont="1" applyBorder="1" applyProtection="1">
      <protection hidden="1"/>
    </xf>
    <xf numFmtId="0" fontId="1" fillId="0" borderId="10" xfId="0" applyFont="1" applyBorder="1" applyAlignment="1" applyProtection="1">
      <alignment horizontal="center"/>
      <protection hidden="1"/>
    </xf>
    <xf numFmtId="0" fontId="1" fillId="0" borderId="2" xfId="0" applyFont="1" applyBorder="1" applyProtection="1">
      <protection hidden="1"/>
    </xf>
    <xf numFmtId="0" fontId="1" fillId="0" borderId="11" xfId="0" applyFont="1" applyBorder="1" applyProtection="1">
      <protection hidden="1"/>
    </xf>
    <xf numFmtId="0" fontId="2" fillId="0" borderId="12" xfId="0" applyFont="1" applyBorder="1" applyAlignment="1" applyProtection="1">
      <alignment horizontal="right"/>
      <protection hidden="1"/>
    </xf>
    <xf numFmtId="0" fontId="1" fillId="0" borderId="13" xfId="0" applyFont="1" applyBorder="1" applyProtection="1">
      <protection hidden="1"/>
    </xf>
    <xf numFmtId="0" fontId="1" fillId="0" borderId="14" xfId="0" applyFont="1" applyBorder="1" applyProtection="1">
      <protection hidden="1"/>
    </xf>
    <xf numFmtId="0" fontId="1" fillId="0" borderId="15" xfId="0" applyFont="1" applyBorder="1" applyProtection="1">
      <protection hidden="1"/>
    </xf>
    <xf numFmtId="0" fontId="2" fillId="0" borderId="11" xfId="0" applyFont="1" applyBorder="1" applyAlignment="1" applyProtection="1">
      <alignment horizontal="right"/>
      <protection hidden="1"/>
    </xf>
    <xf numFmtId="0" fontId="2" fillId="0" borderId="2" xfId="0" applyFont="1" applyBorder="1" applyProtection="1">
      <protection hidden="1"/>
    </xf>
    <xf numFmtId="0" fontId="2" fillId="0" borderId="11" xfId="0" applyFont="1" applyBorder="1" applyProtection="1">
      <protection hidden="1"/>
    </xf>
    <xf numFmtId="0" fontId="1" fillId="0" borderId="5" xfId="0" applyFont="1" applyBorder="1" applyProtection="1">
      <protection hidden="1"/>
    </xf>
    <xf numFmtId="0" fontId="1" fillId="0" borderId="9" xfId="0" applyFont="1" applyBorder="1" applyAlignment="1" applyProtection="1">
      <alignment horizontal="center"/>
      <protection hidden="1"/>
    </xf>
    <xf numFmtId="0" fontId="1" fillId="0" borderId="10" xfId="0" applyFont="1" applyBorder="1" applyProtection="1">
      <protection hidden="1"/>
    </xf>
    <xf numFmtId="0" fontId="1" fillId="0" borderId="16" xfId="0" applyFont="1" applyBorder="1" applyProtection="1">
      <protection hidden="1"/>
    </xf>
    <xf numFmtId="0" fontId="1" fillId="0" borderId="1" xfId="0" applyFont="1" applyBorder="1" applyProtection="1">
      <protection hidden="1"/>
    </xf>
    <xf numFmtId="0" fontId="2" fillId="0" borderId="1" xfId="0" applyFont="1" applyBorder="1" applyProtection="1">
      <protection hidden="1"/>
    </xf>
    <xf numFmtId="0" fontId="1" fillId="0" borderId="17" xfId="0" applyFont="1" applyBorder="1" applyAlignment="1" applyProtection="1">
      <alignment horizontal="center"/>
      <protection hidden="1"/>
    </xf>
    <xf numFmtId="0" fontId="2" fillId="0" borderId="18" xfId="0" applyFont="1" applyBorder="1" applyProtection="1">
      <protection hidden="1"/>
    </xf>
    <xf numFmtId="0" fontId="1" fillId="0" borderId="8" xfId="0" applyFont="1" applyBorder="1" applyProtection="1">
      <protection hidden="1"/>
    </xf>
    <xf numFmtId="0" fontId="2" fillId="0" borderId="18" xfId="0" applyFont="1" applyBorder="1" applyAlignment="1" applyProtection="1">
      <alignment horizontal="right"/>
      <protection hidden="1"/>
    </xf>
    <xf numFmtId="0" fontId="2" fillId="0" borderId="0" xfId="0" applyFont="1" applyAlignment="1" applyProtection="1">
      <alignment horizontal="center"/>
      <protection hidden="1"/>
    </xf>
    <xf numFmtId="0" fontId="1" fillId="0" borderId="0" xfId="0" applyFont="1" applyProtection="1">
      <protection hidden="1"/>
    </xf>
    <xf numFmtId="0" fontId="2" fillId="0" borderId="0" xfId="0" applyFont="1" applyProtection="1">
      <protection hidden="1"/>
    </xf>
    <xf numFmtId="0" fontId="1" fillId="0" borderId="0" xfId="0" applyFont="1" applyAlignment="1" applyProtection="1">
      <alignment wrapText="1"/>
      <protection hidden="1"/>
    </xf>
    <xf numFmtId="0" fontId="5" fillId="0" borderId="0" xfId="0" applyFont="1" applyProtection="1">
      <protection hidden="1"/>
    </xf>
    <xf numFmtId="0" fontId="2" fillId="0" borderId="0" xfId="0" quotePrefix="1" applyFont="1" applyProtection="1">
      <protection hidden="1"/>
    </xf>
    <xf numFmtId="0" fontId="7"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right"/>
    </xf>
    <xf numFmtId="0" fontId="7" fillId="0" borderId="0" xfId="0" applyFont="1" applyAlignment="1">
      <alignment horizontal="left"/>
    </xf>
    <xf numFmtId="0" fontId="9" fillId="0" borderId="0" xfId="0" applyFont="1"/>
    <xf numFmtId="0" fontId="4" fillId="0" borderId="0" xfId="0" applyFont="1"/>
    <xf numFmtId="0" fontId="10" fillId="0" borderId="0" xfId="0" applyFont="1"/>
    <xf numFmtId="0" fontId="11" fillId="0" borderId="0" xfId="0" applyFont="1"/>
    <xf numFmtId="44" fontId="11" fillId="0" borderId="0" xfId="0" applyNumberFormat="1" applyFont="1"/>
    <xf numFmtId="0" fontId="11" fillId="0" borderId="0" xfId="0" applyFont="1" applyAlignment="1">
      <alignment vertical="top"/>
    </xf>
    <xf numFmtId="3" fontId="11" fillId="0" borderId="0" xfId="0" applyNumberFormat="1" applyFont="1"/>
    <xf numFmtId="3" fontId="4" fillId="0" borderId="0" xfId="0" applyNumberFormat="1" applyFont="1"/>
    <xf numFmtId="43" fontId="6" fillId="0" borderId="0" xfId="0" applyNumberFormat="1" applyFont="1"/>
    <xf numFmtId="0" fontId="12" fillId="0" borderId="0" xfId="0" applyFont="1" applyProtection="1">
      <protection hidden="1"/>
    </xf>
    <xf numFmtId="0" fontId="10" fillId="0" borderId="0" xfId="0" quotePrefix="1" applyFont="1" applyProtection="1">
      <protection hidden="1"/>
    </xf>
    <xf numFmtId="0" fontId="10" fillId="0" borderId="0" xfId="0" applyFont="1" applyProtection="1">
      <protection hidden="1"/>
    </xf>
    <xf numFmtId="0" fontId="11" fillId="0" borderId="0" xfId="0" applyFont="1" applyProtection="1">
      <protection hidden="1"/>
    </xf>
    <xf numFmtId="0" fontId="10" fillId="0" borderId="18" xfId="0" applyFont="1" applyBorder="1"/>
    <xf numFmtId="0" fontId="11" fillId="0" borderId="18" xfId="0" applyFont="1" applyBorder="1"/>
    <xf numFmtId="44" fontId="11" fillId="0" borderId="18" xfId="0" applyNumberFormat="1" applyFont="1" applyBorder="1"/>
    <xf numFmtId="0" fontId="11" fillId="0" borderId="18" xfId="0" applyFont="1" applyBorder="1" applyAlignment="1">
      <alignment vertical="top"/>
    </xf>
    <xf numFmtId="3" fontId="11" fillId="0" borderId="18" xfId="0" applyNumberFormat="1" applyFont="1" applyBorder="1"/>
    <xf numFmtId="164" fontId="4" fillId="0" borderId="18" xfId="0" applyNumberFormat="1" applyFont="1" applyBorder="1"/>
    <xf numFmtId="0" fontId="13" fillId="0" borderId="0" xfId="0" applyFont="1"/>
    <xf numFmtId="0" fontId="14" fillId="0" borderId="0" xfId="0" applyFont="1"/>
    <xf numFmtId="0" fontId="15" fillId="0" borderId="0" xfId="0" applyFont="1" applyProtection="1">
      <protection hidden="1"/>
    </xf>
    <xf numFmtId="0" fontId="14" fillId="0" borderId="0" xfId="0" applyFont="1" applyProtection="1">
      <protection hidden="1"/>
    </xf>
    <xf numFmtId="0" fontId="16" fillId="0" borderId="0" xfId="0" applyFont="1"/>
    <xf numFmtId="49" fontId="4" fillId="0" borderId="0" xfId="0" applyNumberFormat="1" applyFont="1" applyAlignment="1">
      <alignment horizontal="center" vertical="center"/>
    </xf>
    <xf numFmtId="3" fontId="4" fillId="0" borderId="0" xfId="0" applyNumberFormat="1" applyFont="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3" fillId="0" borderId="12"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 fillId="0" borderId="7"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2" fillId="0" borderId="2"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locked="0"/>
    </xf>
    <xf numFmtId="164" fontId="1" fillId="0" borderId="13" xfId="0" applyNumberFormat="1" applyFont="1"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1" fillId="0" borderId="6" xfId="0" applyFont="1" applyBorder="1" applyAlignment="1" applyProtection="1">
      <alignment horizontal="center" vertical="center" wrapText="1"/>
      <protection hidden="1"/>
    </xf>
    <xf numFmtId="0" fontId="1" fillId="0" borderId="27" xfId="0" applyFont="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1" fillId="0" borderId="10" xfId="0" applyFont="1" applyBorder="1" applyAlignment="1" applyProtection="1">
      <alignment horizontal="center" vertical="center" wrapText="1"/>
      <protection hidden="1"/>
    </xf>
    <xf numFmtId="0" fontId="1" fillId="0" borderId="10" xfId="0" applyFont="1" applyBorder="1" applyAlignment="1" applyProtection="1">
      <alignment horizontal="center" vertical="center"/>
      <protection hidden="1"/>
    </xf>
    <xf numFmtId="0" fontId="1" fillId="0" borderId="23" xfId="0" applyFont="1" applyBorder="1"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1" fillId="0" borderId="30" xfId="0" applyFont="1" applyBorder="1" applyAlignment="1" applyProtection="1">
      <alignment horizontal="center" vertical="center"/>
      <protection hidden="1"/>
    </xf>
    <xf numFmtId="0" fontId="1" fillId="0" borderId="31" xfId="0" applyFont="1" applyBorder="1" applyAlignment="1" applyProtection="1">
      <alignment horizontal="center" vertical="center"/>
      <protection hidden="1"/>
    </xf>
    <xf numFmtId="0" fontId="1" fillId="0" borderId="16" xfId="0" applyFont="1" applyBorder="1" applyAlignment="1" applyProtection="1">
      <alignment horizontal="center" vertical="center"/>
      <protection hidden="1"/>
    </xf>
    <xf numFmtId="164" fontId="1" fillId="0" borderId="1" xfId="0" applyNumberFormat="1" applyFont="1" applyBorder="1" applyAlignment="1" applyProtection="1">
      <alignment horizontal="center" vertical="center"/>
      <protection hidden="1"/>
    </xf>
    <xf numFmtId="0" fontId="0" fillId="0" borderId="0" xfId="0"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pplyProtection="1">
      <alignment horizontal="left" vertical="center" wrapText="1"/>
      <protection hidden="1"/>
    </xf>
    <xf numFmtId="0" fontId="1" fillId="0" borderId="20" xfId="0" applyFont="1" applyBorder="1" applyAlignment="1" applyProtection="1">
      <alignment horizontal="left" vertical="center" wrapText="1"/>
      <protection hidden="1"/>
    </xf>
    <xf numFmtId="0" fontId="1" fillId="0" borderId="5" xfId="0" applyFont="1" applyBorder="1" applyAlignment="1" applyProtection="1">
      <alignment horizontal="left" vertical="center" wrapText="1"/>
      <protection hidden="1"/>
    </xf>
    <xf numFmtId="0" fontId="1" fillId="0" borderId="26" xfId="0" applyFont="1" applyBorder="1" applyAlignment="1" applyProtection="1">
      <alignment horizontal="left" vertical="center" wrapText="1"/>
      <protection hidden="1"/>
    </xf>
    <xf numFmtId="0" fontId="1" fillId="0" borderId="29" xfId="0" applyFont="1" applyBorder="1" applyAlignment="1" applyProtection="1">
      <alignment horizontal="left" vertical="center" wrapText="1"/>
      <protection hidden="1"/>
    </xf>
    <xf numFmtId="0" fontId="2" fillId="0" borderId="18" xfId="0" applyFont="1" applyBorder="1" applyAlignment="1" applyProtection="1">
      <alignment horizontal="left" vertical="center" wrapText="1"/>
      <protection hidden="1"/>
    </xf>
    <xf numFmtId="0" fontId="1" fillId="0" borderId="7" xfId="0" applyFont="1" applyBorder="1" applyAlignment="1" applyProtection="1">
      <alignment horizontal="left" vertical="center" wrapText="1"/>
      <protection hidden="1"/>
    </xf>
    <xf numFmtId="0" fontId="0" fillId="0" borderId="0" xfId="0" applyAlignment="1">
      <alignment horizontal="left" vertical="center" wrapText="1"/>
    </xf>
    <xf numFmtId="0" fontId="1" fillId="0" borderId="5" xfId="0" quotePrefix="1" applyFont="1" applyBorder="1" applyAlignment="1" applyProtection="1">
      <alignment horizontal="center" vertical="center" wrapText="1"/>
      <protection hidden="1"/>
    </xf>
    <xf numFmtId="0" fontId="3" fillId="0" borderId="32" xfId="0" applyFont="1" applyBorder="1" applyAlignment="1">
      <alignment horizontal="center" vertical="center"/>
    </xf>
    <xf numFmtId="0" fontId="3" fillId="0" borderId="2" xfId="0" applyFont="1" applyBorder="1" applyAlignment="1" applyProtection="1">
      <alignment horizontal="center" vertical="center"/>
      <protection locked="0"/>
    </xf>
    <xf numFmtId="0" fontId="2" fillId="0" borderId="0" xfId="0" applyFont="1" applyAlignment="1" applyProtection="1">
      <alignment horizontal="center" vertical="center"/>
      <protection hidden="1"/>
    </xf>
    <xf numFmtId="44" fontId="1" fillId="0" borderId="13" xfId="2" applyFont="1" applyBorder="1" applyAlignment="1" applyProtection="1">
      <alignment horizontal="center" vertical="center"/>
      <protection locked="0"/>
    </xf>
    <xf numFmtId="44" fontId="1" fillId="0" borderId="18" xfId="2" applyFont="1" applyBorder="1" applyAlignment="1" applyProtection="1">
      <alignment horizontal="center" vertical="center"/>
      <protection locked="0"/>
    </xf>
    <xf numFmtId="44" fontId="1" fillId="0" borderId="24" xfId="2" applyFont="1" applyBorder="1" applyAlignment="1" applyProtection="1">
      <alignment horizontal="center" vertical="center"/>
      <protection locked="0"/>
    </xf>
    <xf numFmtId="0" fontId="1" fillId="0" borderId="0" xfId="0" applyFont="1" applyAlignment="1" applyProtection="1">
      <alignment horizontal="center" vertical="center"/>
      <protection hidden="1"/>
    </xf>
    <xf numFmtId="0" fontId="2" fillId="0" borderId="0" xfId="0" applyFont="1" applyAlignment="1" applyProtection="1">
      <alignment horizontal="left" vertical="center" wrapText="1"/>
      <protection hidden="1"/>
    </xf>
    <xf numFmtId="44" fontId="1" fillId="0" borderId="0" xfId="2" applyFont="1" applyBorder="1" applyAlignment="1" applyProtection="1">
      <alignment horizontal="center" vertical="center"/>
      <protection locked="0"/>
    </xf>
    <xf numFmtId="0" fontId="2" fillId="0" borderId="3" xfId="0" applyFont="1" applyBorder="1" applyAlignment="1" applyProtection="1">
      <alignment horizontal="center" vertical="center"/>
      <protection hidden="1"/>
    </xf>
    <xf numFmtId="0" fontId="2" fillId="0" borderId="18" xfId="0" applyFont="1" applyBorder="1" applyAlignment="1" applyProtection="1">
      <alignment horizontal="center" vertical="center" wrapText="1"/>
      <protection hidden="1"/>
    </xf>
    <xf numFmtId="0" fontId="2" fillId="0" borderId="18" xfId="0" applyFont="1" applyBorder="1" applyAlignment="1" applyProtection="1">
      <alignment horizontal="center" vertical="center"/>
      <protection hidden="1"/>
    </xf>
    <xf numFmtId="164" fontId="1" fillId="0" borderId="0" xfId="0" applyNumberFormat="1" applyFont="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13" xfId="0" applyFont="1" applyBorder="1" applyAlignment="1" applyProtection="1">
      <alignment horizontal="center" vertical="center" wrapText="1"/>
      <protection hidden="1"/>
    </xf>
    <xf numFmtId="164" fontId="1" fillId="0" borderId="18" xfId="0" applyNumberFormat="1"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1" fillId="0" borderId="13" xfId="0" applyFont="1" applyBorder="1" applyAlignment="1" applyProtection="1">
      <alignment horizontal="center" vertical="center"/>
      <protection hidden="1"/>
    </xf>
    <xf numFmtId="0" fontId="1" fillId="0" borderId="13" xfId="0" applyFont="1" applyBorder="1" applyAlignment="1" applyProtection="1">
      <alignment horizontal="left" vertical="center" wrapText="1"/>
      <protection hidden="1"/>
    </xf>
    <xf numFmtId="0" fontId="1" fillId="0" borderId="10" xfId="0" applyFont="1" applyBorder="1" applyAlignment="1" applyProtection="1">
      <alignment horizontal="left" vertical="center" wrapText="1"/>
      <protection hidden="1"/>
    </xf>
    <xf numFmtId="164" fontId="0" fillId="0" borderId="1" xfId="0" applyNumberFormat="1" applyBorder="1" applyAlignment="1">
      <alignment horizontal="center" vertical="center"/>
    </xf>
    <xf numFmtId="0" fontId="8"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pplyProtection="1">
      <alignment horizontal="center"/>
      <protection hidden="1"/>
    </xf>
    <xf numFmtId="0" fontId="5" fillId="0" borderId="0" xfId="0" applyFont="1" applyAlignment="1" applyProtection="1">
      <alignment horizontal="center"/>
      <protection hidden="1"/>
    </xf>
    <xf numFmtId="0" fontId="2" fillId="0" borderId="0" xfId="0" applyFont="1" applyAlignment="1" applyProtection="1">
      <alignment horizontal="center" vertical="center"/>
      <protection hidden="1"/>
    </xf>
    <xf numFmtId="44" fontId="11" fillId="0" borderId="20" xfId="2" applyFont="1" applyBorder="1" applyAlignment="1">
      <alignment horizontal="center"/>
    </xf>
    <xf numFmtId="44" fontId="11" fillId="0" borderId="19" xfId="2" applyFont="1" applyBorder="1" applyAlignment="1">
      <alignment horizontal="center"/>
    </xf>
    <xf numFmtId="0" fontId="2" fillId="0" borderId="0" xfId="0" applyFont="1" applyAlignment="1" applyProtection="1">
      <alignment horizontal="left"/>
      <protection hidden="1"/>
    </xf>
  </cellXfs>
  <cellStyles count="3">
    <cellStyle name="Currency" xfId="2" builtinId="4"/>
    <cellStyle name="LEFT TEXT" xfId="1" xr:uid="{B55C3C33-0697-4438-8126-D38FB81D6632}"/>
    <cellStyle name="Normal" xfId="0" builtinId="0"/>
  </cellStyles>
  <dxfs count="1">
    <dxf>
      <numFmt numFmtId="165"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34</xdr:row>
      <xdr:rowOff>0</xdr:rowOff>
    </xdr:from>
    <xdr:to>
      <xdr:col>6</xdr:col>
      <xdr:colOff>190500</xdr:colOff>
      <xdr:row>34</xdr:row>
      <xdr:rowOff>0</xdr:rowOff>
    </xdr:to>
    <xdr:sp macro="" textlink="">
      <xdr:nvSpPr>
        <xdr:cNvPr id="1031" name="Line 2">
          <a:extLst>
            <a:ext uri="{FF2B5EF4-FFF2-40B4-BE49-F238E27FC236}">
              <a16:creationId xmlns:a16="http://schemas.microsoft.com/office/drawing/2014/main" id="{57E4AB91-F8E9-575C-BE1B-E4ED13D69110}"/>
            </a:ext>
          </a:extLst>
        </xdr:cNvPr>
        <xdr:cNvSpPr>
          <a:spLocks noChangeShapeType="1"/>
        </xdr:cNvSpPr>
      </xdr:nvSpPr>
      <xdr:spPr bwMode="auto">
        <a:xfrm>
          <a:off x="1228725" y="719137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8C1ED-7742-41E7-BEAC-79CF4BE52938}">
  <dimension ref="A1:N38"/>
  <sheetViews>
    <sheetView zoomScaleNormal="100" workbookViewId="0">
      <selection activeCell="H72" sqref="H71:H72"/>
    </sheetView>
  </sheetViews>
  <sheetFormatPr defaultRowHeight="12.75" x14ac:dyDescent="0.2"/>
  <sheetData>
    <row r="1" spans="1:14" x14ac:dyDescent="0.2">
      <c r="A1" s="140" t="s">
        <v>493</v>
      </c>
      <c r="B1" s="140"/>
      <c r="C1" s="140"/>
      <c r="D1" s="140"/>
      <c r="E1" s="140"/>
      <c r="F1" s="140"/>
      <c r="G1" s="140"/>
      <c r="H1" s="140"/>
      <c r="I1" s="140"/>
      <c r="J1" s="140"/>
      <c r="K1" s="140"/>
      <c r="L1" s="140"/>
      <c r="M1" s="140"/>
      <c r="N1" s="140"/>
    </row>
    <row r="2" spans="1:14" x14ac:dyDescent="0.2">
      <c r="A2" s="141"/>
      <c r="B2" s="141"/>
      <c r="C2" s="141"/>
      <c r="D2" s="141"/>
      <c r="E2" s="141"/>
      <c r="F2" s="141"/>
      <c r="G2" s="141"/>
      <c r="H2" s="141"/>
      <c r="I2" s="141"/>
      <c r="J2" s="141"/>
      <c r="K2" s="141"/>
      <c r="L2" s="141"/>
      <c r="M2" s="141"/>
      <c r="N2" s="141"/>
    </row>
    <row r="3" spans="1:14" x14ac:dyDescent="0.2">
      <c r="A3" s="140" t="s">
        <v>491</v>
      </c>
      <c r="B3" s="140"/>
      <c r="C3" s="140"/>
      <c r="D3" s="140"/>
      <c r="E3" s="140"/>
      <c r="F3" s="140"/>
      <c r="G3" s="140"/>
      <c r="H3" s="140"/>
      <c r="I3" s="140"/>
      <c r="J3" s="140"/>
      <c r="K3" s="140"/>
      <c r="L3" s="140"/>
      <c r="M3" s="140"/>
      <c r="N3" s="140"/>
    </row>
    <row r="4" spans="1:14" x14ac:dyDescent="0.2">
      <c r="A4" s="140" t="s">
        <v>492</v>
      </c>
      <c r="B4" s="140"/>
      <c r="C4" s="140"/>
      <c r="D4" s="140"/>
      <c r="E4" s="140"/>
      <c r="F4" s="140"/>
      <c r="G4" s="140"/>
      <c r="H4" s="140"/>
      <c r="I4" s="140"/>
      <c r="J4" s="140"/>
      <c r="K4" s="140"/>
      <c r="L4" s="140"/>
      <c r="M4" s="140"/>
      <c r="N4" s="140"/>
    </row>
    <row r="8" spans="1:14" x14ac:dyDescent="0.2">
      <c r="A8" s="40" t="s">
        <v>27</v>
      </c>
      <c r="B8" s="41"/>
      <c r="C8" s="41"/>
      <c r="D8" s="41"/>
      <c r="E8" s="41"/>
      <c r="F8" s="41"/>
      <c r="G8" s="41"/>
      <c r="H8" s="41"/>
      <c r="I8" s="41"/>
      <c r="J8" s="41"/>
      <c r="K8" s="41"/>
      <c r="L8" s="41"/>
      <c r="M8" s="41"/>
      <c r="N8" s="41"/>
    </row>
    <row r="9" spans="1:14" x14ac:dyDescent="0.2">
      <c r="A9" s="41" t="s">
        <v>28</v>
      </c>
      <c r="B9" s="41"/>
      <c r="C9" s="41"/>
      <c r="D9" s="41"/>
      <c r="E9" s="41"/>
      <c r="F9" s="41"/>
      <c r="G9" s="41"/>
      <c r="H9" s="41"/>
      <c r="I9" s="41"/>
      <c r="J9" s="41"/>
      <c r="K9" s="41"/>
      <c r="L9" s="41"/>
      <c r="M9" s="41"/>
      <c r="N9" s="41"/>
    </row>
    <row r="10" spans="1:14" x14ac:dyDescent="0.2">
      <c r="A10" s="41" t="s">
        <v>58</v>
      </c>
      <c r="B10" s="41"/>
      <c r="C10" s="41"/>
      <c r="D10" s="41"/>
      <c r="E10" s="41"/>
      <c r="F10" s="41"/>
      <c r="G10" s="41"/>
      <c r="H10" s="41"/>
      <c r="I10" s="41"/>
      <c r="J10" s="41"/>
      <c r="K10" s="41"/>
      <c r="L10" s="41"/>
      <c r="M10" s="41"/>
      <c r="N10" s="41"/>
    </row>
    <row r="11" spans="1:14" x14ac:dyDescent="0.2">
      <c r="A11" s="41" t="s">
        <v>29</v>
      </c>
      <c r="B11" s="41"/>
      <c r="C11" s="41"/>
      <c r="D11" s="41"/>
      <c r="E11" s="41"/>
      <c r="F11" s="41"/>
      <c r="G11" s="41"/>
      <c r="H11" s="41"/>
      <c r="I11" s="41"/>
      <c r="J11" s="41"/>
      <c r="K11" s="41"/>
      <c r="L11" s="41"/>
      <c r="M11" s="41"/>
      <c r="N11" s="41"/>
    </row>
    <row r="12" spans="1:14" x14ac:dyDescent="0.2">
      <c r="A12" s="42" t="s">
        <v>31</v>
      </c>
      <c r="B12" s="41"/>
      <c r="C12" s="41"/>
      <c r="D12" s="41"/>
      <c r="E12" s="41"/>
      <c r="F12" s="41"/>
      <c r="G12" s="41"/>
      <c r="H12" s="41"/>
      <c r="I12" s="41"/>
      <c r="J12" s="41"/>
      <c r="K12" s="41"/>
      <c r="L12" s="41"/>
      <c r="M12" s="41"/>
      <c r="N12" s="41"/>
    </row>
    <row r="13" spans="1:14" s="41" customFormat="1" ht="11.25" x14ac:dyDescent="0.2">
      <c r="A13" s="42" t="s">
        <v>34</v>
      </c>
    </row>
    <row r="14" spans="1:14" s="41" customFormat="1" ht="11.25" x14ac:dyDescent="0.2">
      <c r="A14" s="42" t="s">
        <v>32</v>
      </c>
    </row>
    <row r="15" spans="1:14" x14ac:dyDescent="0.2">
      <c r="A15" s="42" t="s">
        <v>33</v>
      </c>
      <c r="B15" s="41"/>
      <c r="C15" s="41"/>
      <c r="D15" s="41"/>
      <c r="E15" s="41"/>
      <c r="F15" s="41"/>
      <c r="G15" s="41"/>
      <c r="H15" s="41"/>
      <c r="I15" s="41"/>
      <c r="J15" s="41"/>
      <c r="K15" s="41"/>
      <c r="L15" s="41"/>
      <c r="M15" s="41"/>
      <c r="N15" s="41"/>
    </row>
    <row r="16" spans="1:14" x14ac:dyDescent="0.2">
      <c r="A16" s="42"/>
      <c r="B16" s="41"/>
      <c r="C16" s="41"/>
      <c r="D16" s="41"/>
      <c r="E16" s="41"/>
      <c r="F16" s="41"/>
      <c r="G16" s="41"/>
      <c r="H16" s="41"/>
      <c r="I16" s="41"/>
      <c r="J16" s="41"/>
      <c r="K16" s="41"/>
      <c r="L16" s="41"/>
      <c r="M16" s="41"/>
      <c r="N16" s="41"/>
    </row>
    <row r="17" spans="1:14" x14ac:dyDescent="0.2">
      <c r="A17" s="40"/>
      <c r="B17" s="41"/>
      <c r="C17" s="41"/>
      <c r="D17" s="41"/>
      <c r="E17" s="41"/>
      <c r="F17" s="41"/>
      <c r="G17" s="41"/>
      <c r="H17" s="41"/>
      <c r="I17" s="41"/>
      <c r="J17" s="41"/>
      <c r="K17" s="41"/>
      <c r="L17" s="41"/>
      <c r="M17" s="41"/>
      <c r="N17" s="41"/>
    </row>
    <row r="18" spans="1:14" x14ac:dyDescent="0.2">
      <c r="A18" s="41"/>
      <c r="B18" s="41"/>
      <c r="C18" s="41"/>
      <c r="D18" s="41"/>
      <c r="E18" s="41"/>
      <c r="F18" s="41"/>
      <c r="G18" s="41"/>
      <c r="H18" s="41"/>
      <c r="I18" s="41"/>
      <c r="J18" s="41"/>
      <c r="K18" s="41"/>
      <c r="L18" s="41"/>
      <c r="M18" s="41"/>
      <c r="N18" s="41"/>
    </row>
    <row r="19" spans="1:14" x14ac:dyDescent="0.2">
      <c r="A19" s="43"/>
      <c r="B19" s="41"/>
      <c r="C19" s="41"/>
      <c r="D19" s="41"/>
      <c r="E19" s="41"/>
      <c r="F19" s="41"/>
      <c r="G19" s="41"/>
      <c r="H19" s="41"/>
      <c r="I19" s="41"/>
      <c r="J19" s="41"/>
      <c r="K19" s="41"/>
      <c r="L19" s="41"/>
      <c r="M19" s="41"/>
      <c r="N19" s="41"/>
    </row>
    <row r="20" spans="1:14" x14ac:dyDescent="0.2">
      <c r="A20" s="41"/>
      <c r="B20" s="41"/>
      <c r="C20" s="41"/>
      <c r="D20" s="41"/>
      <c r="E20" s="41"/>
      <c r="F20" s="41"/>
      <c r="G20" s="41"/>
      <c r="H20" s="41"/>
      <c r="I20" s="41"/>
      <c r="J20" s="41"/>
      <c r="K20" s="41"/>
      <c r="L20" s="41"/>
      <c r="M20" s="41"/>
      <c r="N20" s="41"/>
    </row>
    <row r="21" spans="1:14" x14ac:dyDescent="0.2">
      <c r="A21" s="44" t="s">
        <v>30</v>
      </c>
      <c r="B21" s="41"/>
      <c r="C21" s="41"/>
      <c r="D21" s="41"/>
      <c r="E21" s="41"/>
      <c r="F21" s="41"/>
      <c r="G21" s="41"/>
      <c r="H21" s="41"/>
      <c r="I21" s="41"/>
      <c r="J21" s="41"/>
      <c r="K21" s="41"/>
      <c r="L21" s="41"/>
      <c r="M21" s="41"/>
      <c r="N21" s="41"/>
    </row>
    <row r="22" spans="1:14" x14ac:dyDescent="0.2">
      <c r="A22" s="42"/>
      <c r="B22" s="41"/>
      <c r="C22" s="41"/>
      <c r="D22" s="41"/>
      <c r="E22" s="41"/>
      <c r="F22" s="41"/>
      <c r="G22" s="41"/>
      <c r="H22" s="41"/>
      <c r="I22" s="41"/>
      <c r="J22" s="41"/>
      <c r="K22" s="41"/>
      <c r="L22" s="41"/>
      <c r="M22" s="41"/>
      <c r="N22" s="41"/>
    </row>
    <row r="23" spans="1:14" x14ac:dyDescent="0.2">
      <c r="A23" s="139" t="s">
        <v>494</v>
      </c>
      <c r="B23" s="139"/>
      <c r="C23" s="139"/>
      <c r="D23" s="139"/>
      <c r="E23" s="139"/>
      <c r="F23" s="139"/>
      <c r="G23" s="139"/>
      <c r="H23" s="139"/>
      <c r="I23" s="139"/>
      <c r="J23" s="139"/>
      <c r="K23" s="139"/>
      <c r="L23" s="139"/>
      <c r="M23" s="139"/>
      <c r="N23" s="139"/>
    </row>
    <row r="24" spans="1:14" x14ac:dyDescent="0.2">
      <c r="A24" s="139"/>
      <c r="B24" s="139"/>
      <c r="C24" s="139"/>
      <c r="D24" s="139"/>
      <c r="E24" s="139"/>
      <c r="F24" s="139"/>
      <c r="G24" s="139"/>
      <c r="H24" s="139"/>
      <c r="I24" s="139"/>
      <c r="J24" s="139"/>
      <c r="K24" s="139"/>
      <c r="L24" s="139"/>
      <c r="M24" s="139"/>
      <c r="N24" s="139"/>
    </row>
    <row r="25" spans="1:14" x14ac:dyDescent="0.2">
      <c r="A25" s="139"/>
      <c r="B25" s="139"/>
      <c r="C25" s="139"/>
      <c r="D25" s="139"/>
      <c r="E25" s="139"/>
      <c r="F25" s="139"/>
      <c r="G25" s="139"/>
      <c r="H25" s="139"/>
      <c r="I25" s="139"/>
      <c r="J25" s="139"/>
      <c r="K25" s="139"/>
      <c r="L25" s="139"/>
      <c r="M25" s="139"/>
      <c r="N25" s="139"/>
    </row>
    <row r="26" spans="1:14" x14ac:dyDescent="0.2">
      <c r="A26" s="139"/>
      <c r="B26" s="139"/>
      <c r="C26" s="139"/>
      <c r="D26" s="139"/>
      <c r="E26" s="139"/>
      <c r="F26" s="139"/>
      <c r="G26" s="139"/>
      <c r="H26" s="139"/>
      <c r="I26" s="139"/>
      <c r="J26" s="139"/>
      <c r="K26" s="139"/>
      <c r="L26" s="139"/>
      <c r="M26" s="139"/>
      <c r="N26" s="139"/>
    </row>
    <row r="27" spans="1:14" x14ac:dyDescent="0.2">
      <c r="A27" s="139"/>
      <c r="B27" s="139"/>
      <c r="C27" s="139"/>
      <c r="D27" s="139"/>
      <c r="E27" s="139"/>
      <c r="F27" s="139"/>
      <c r="G27" s="139"/>
      <c r="H27" s="139"/>
      <c r="I27" s="139"/>
      <c r="J27" s="139"/>
      <c r="K27" s="139"/>
      <c r="L27" s="139"/>
      <c r="M27" s="139"/>
      <c r="N27" s="139"/>
    </row>
    <row r="28" spans="1:14" x14ac:dyDescent="0.2">
      <c r="A28" s="139"/>
      <c r="B28" s="139"/>
      <c r="C28" s="139"/>
      <c r="D28" s="139"/>
      <c r="E28" s="139"/>
      <c r="F28" s="139"/>
      <c r="G28" s="139"/>
      <c r="H28" s="139"/>
      <c r="I28" s="139"/>
      <c r="J28" s="139"/>
      <c r="K28" s="139"/>
      <c r="L28" s="139"/>
      <c r="M28" s="139"/>
      <c r="N28" s="139"/>
    </row>
    <row r="29" spans="1:14" x14ac:dyDescent="0.2">
      <c r="A29" s="139"/>
      <c r="B29" s="139"/>
      <c r="C29" s="139"/>
      <c r="D29" s="139"/>
      <c r="E29" s="139"/>
      <c r="F29" s="139"/>
      <c r="G29" s="139"/>
      <c r="H29" s="139"/>
      <c r="I29" s="139"/>
      <c r="J29" s="139"/>
      <c r="K29" s="139"/>
      <c r="L29" s="139"/>
      <c r="M29" s="139"/>
      <c r="N29" s="139"/>
    </row>
    <row r="30" spans="1:14" x14ac:dyDescent="0.2">
      <c r="A30" s="139"/>
      <c r="B30" s="139"/>
      <c r="C30" s="139"/>
      <c r="D30" s="139"/>
      <c r="E30" s="139"/>
      <c r="F30" s="139"/>
      <c r="G30" s="139"/>
      <c r="H30" s="139"/>
      <c r="I30" s="139"/>
      <c r="J30" s="139"/>
      <c r="K30" s="139"/>
      <c r="L30" s="139"/>
      <c r="M30" s="139"/>
      <c r="N30" s="139"/>
    </row>
    <row r="31" spans="1:14" x14ac:dyDescent="0.2">
      <c r="A31" s="139"/>
      <c r="B31" s="139"/>
      <c r="C31" s="139"/>
      <c r="D31" s="139"/>
      <c r="E31" s="139"/>
      <c r="F31" s="139"/>
      <c r="G31" s="139"/>
      <c r="H31" s="139"/>
      <c r="I31" s="139"/>
      <c r="J31" s="139"/>
      <c r="K31" s="139"/>
      <c r="L31" s="139"/>
      <c r="M31" s="139"/>
      <c r="N31" s="139"/>
    </row>
    <row r="32" spans="1:14" x14ac:dyDescent="0.2">
      <c r="A32" s="139"/>
      <c r="B32" s="139"/>
      <c r="C32" s="139"/>
      <c r="D32" s="139"/>
      <c r="E32" s="139"/>
      <c r="F32" s="139"/>
      <c r="G32" s="139"/>
      <c r="H32" s="139"/>
      <c r="I32" s="139"/>
      <c r="J32" s="139"/>
      <c r="K32" s="139"/>
      <c r="L32" s="139"/>
      <c r="M32" s="139"/>
      <c r="N32" s="139"/>
    </row>
    <row r="33" spans="1:14" x14ac:dyDescent="0.2">
      <c r="A33" s="139"/>
      <c r="B33" s="139"/>
      <c r="C33" s="139"/>
      <c r="D33" s="139"/>
      <c r="E33" s="139"/>
      <c r="F33" s="139"/>
      <c r="G33" s="139"/>
      <c r="H33" s="139"/>
      <c r="I33" s="139"/>
      <c r="J33" s="139"/>
      <c r="K33" s="139"/>
      <c r="L33" s="139"/>
      <c r="M33" s="139"/>
      <c r="N33" s="139"/>
    </row>
    <row r="34" spans="1:14" x14ac:dyDescent="0.2">
      <c r="A34" s="139"/>
      <c r="B34" s="139"/>
      <c r="C34" s="139"/>
      <c r="D34" s="139"/>
      <c r="E34" s="139"/>
      <c r="F34" s="139"/>
      <c r="G34" s="139"/>
      <c r="H34" s="139"/>
      <c r="I34" s="139"/>
      <c r="J34" s="139"/>
      <c r="K34" s="139"/>
      <c r="L34" s="139"/>
      <c r="M34" s="139"/>
      <c r="N34" s="139"/>
    </row>
    <row r="35" spans="1:14" x14ac:dyDescent="0.2">
      <c r="A35" s="139"/>
      <c r="B35" s="139"/>
      <c r="C35" s="139"/>
      <c r="D35" s="139"/>
      <c r="E35" s="139"/>
      <c r="F35" s="139"/>
      <c r="G35" s="139"/>
      <c r="H35" s="139"/>
      <c r="I35" s="139"/>
      <c r="J35" s="139"/>
      <c r="K35" s="139"/>
      <c r="L35" s="139"/>
      <c r="M35" s="139"/>
      <c r="N35" s="139"/>
    </row>
    <row r="36" spans="1:14" x14ac:dyDescent="0.2">
      <c r="A36" s="139"/>
      <c r="B36" s="139"/>
      <c r="C36" s="139"/>
      <c r="D36" s="139"/>
      <c r="E36" s="139"/>
      <c r="F36" s="139"/>
      <c r="G36" s="139"/>
      <c r="H36" s="139"/>
      <c r="I36" s="139"/>
      <c r="J36" s="139"/>
      <c r="K36" s="139"/>
      <c r="L36" s="139"/>
      <c r="M36" s="139"/>
      <c r="N36" s="139"/>
    </row>
    <row r="37" spans="1:14" x14ac:dyDescent="0.2">
      <c r="A37" s="139"/>
      <c r="B37" s="139"/>
      <c r="C37" s="139"/>
      <c r="D37" s="139"/>
      <c r="E37" s="139"/>
      <c r="F37" s="139"/>
      <c r="G37" s="139"/>
      <c r="H37" s="139"/>
      <c r="I37" s="139"/>
      <c r="J37" s="139"/>
      <c r="K37" s="139"/>
      <c r="L37" s="139"/>
      <c r="M37" s="139"/>
      <c r="N37" s="139"/>
    </row>
    <row r="38" spans="1:14" x14ac:dyDescent="0.2">
      <c r="A38" s="139"/>
      <c r="B38" s="139"/>
      <c r="C38" s="139"/>
      <c r="D38" s="139"/>
      <c r="E38" s="139"/>
      <c r="F38" s="139"/>
      <c r="G38" s="139"/>
      <c r="H38" s="139"/>
      <c r="I38" s="139"/>
      <c r="J38" s="139"/>
      <c r="K38" s="139"/>
      <c r="L38" s="139"/>
      <c r="M38" s="139"/>
      <c r="N38" s="139"/>
    </row>
  </sheetData>
  <mergeCells count="5">
    <mergeCell ref="A23:N38"/>
    <mergeCell ref="A1:N1"/>
    <mergeCell ref="A2:N2"/>
    <mergeCell ref="A4:N4"/>
    <mergeCell ref="A3:N3"/>
  </mergeCells>
  <phoneticPr fontId="0" type="noConversion"/>
  <pageMargins left="0.75" right="0.75" top="1" bottom="1" header="0.5" footer="0.5"/>
  <pageSetup scale="71" orientation="portrait" r:id="rId1"/>
  <headerFooter alignWithMargins="0">
    <oddFooter>&amp;CP-&amp;Pa.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638E-1F2A-4372-9023-79F6B05A30D1}">
  <dimension ref="A1:M35"/>
  <sheetViews>
    <sheetView zoomScaleNormal="100" workbookViewId="0">
      <selection activeCell="I60" sqref="I60"/>
    </sheetView>
  </sheetViews>
  <sheetFormatPr defaultRowHeight="12.75" x14ac:dyDescent="0.2"/>
  <sheetData>
    <row r="1" spans="1:9" x14ac:dyDescent="0.2">
      <c r="A1" s="142" t="s">
        <v>475</v>
      </c>
      <c r="B1" s="142"/>
      <c r="C1" s="142"/>
      <c r="D1" s="142"/>
      <c r="E1" s="142"/>
      <c r="F1" s="142"/>
      <c r="G1" s="142"/>
      <c r="H1" s="142"/>
      <c r="I1" s="142"/>
    </row>
    <row r="2" spans="1:9" x14ac:dyDescent="0.2">
      <c r="A2" s="142" t="s">
        <v>476</v>
      </c>
      <c r="B2" s="142"/>
      <c r="C2" s="142"/>
      <c r="D2" s="142"/>
      <c r="E2" s="142"/>
      <c r="F2" s="142"/>
      <c r="G2" s="142"/>
      <c r="H2" s="142"/>
      <c r="I2" s="142"/>
    </row>
    <row r="3" spans="1:9" x14ac:dyDescent="0.2">
      <c r="A3" s="142"/>
      <c r="B3" s="142"/>
      <c r="C3" s="142"/>
      <c r="D3" s="142"/>
      <c r="E3" s="142"/>
      <c r="F3" s="142"/>
      <c r="G3" s="142"/>
      <c r="H3" s="142"/>
      <c r="I3" s="142"/>
    </row>
    <row r="4" spans="1:9" x14ac:dyDescent="0.2">
      <c r="A4" s="142"/>
      <c r="B4" s="142"/>
      <c r="C4" s="142"/>
      <c r="D4" s="142"/>
      <c r="E4" s="142"/>
      <c r="F4" s="142"/>
      <c r="G4" s="142"/>
      <c r="H4" s="142"/>
      <c r="I4" s="142"/>
    </row>
    <row r="5" spans="1:9" x14ac:dyDescent="0.2">
      <c r="A5" s="142"/>
      <c r="B5" s="142"/>
      <c r="C5" s="142"/>
      <c r="D5" s="142"/>
      <c r="E5" s="142"/>
      <c r="F5" s="142"/>
      <c r="G5" s="142"/>
      <c r="H5" s="142"/>
      <c r="I5" s="142"/>
    </row>
    <row r="6" spans="1:9" x14ac:dyDescent="0.2">
      <c r="A6" s="143"/>
      <c r="B6" s="143"/>
      <c r="C6" s="143"/>
      <c r="D6" s="143"/>
      <c r="E6" s="143"/>
      <c r="F6" s="143"/>
      <c r="G6" s="143"/>
      <c r="H6" s="143"/>
      <c r="I6" s="143"/>
    </row>
    <row r="7" spans="1:9" x14ac:dyDescent="0.2">
      <c r="A7" s="35"/>
      <c r="B7" s="35"/>
      <c r="C7" s="34"/>
      <c r="D7" s="36"/>
      <c r="E7" s="36"/>
      <c r="F7" s="36"/>
      <c r="G7" s="35"/>
      <c r="H7" s="35"/>
      <c r="I7" s="35"/>
    </row>
    <row r="8" spans="1:9" x14ac:dyDescent="0.2">
      <c r="A8" s="35"/>
      <c r="B8" s="35" t="s">
        <v>12</v>
      </c>
      <c r="C8" s="35"/>
      <c r="D8" s="35"/>
      <c r="E8" s="35"/>
      <c r="F8" s="35"/>
      <c r="G8" s="35"/>
      <c r="H8" s="35"/>
      <c r="I8" s="35"/>
    </row>
    <row r="9" spans="1:9" x14ac:dyDescent="0.2">
      <c r="A9" s="35"/>
      <c r="B9" s="35" t="s">
        <v>13</v>
      </c>
      <c r="C9" s="35"/>
      <c r="D9" s="35"/>
      <c r="E9" s="35"/>
      <c r="F9" s="35"/>
      <c r="G9" s="35"/>
      <c r="H9" s="35"/>
      <c r="I9" s="35"/>
    </row>
    <row r="10" spans="1:9" x14ac:dyDescent="0.2">
      <c r="A10" s="35"/>
      <c r="B10" s="35"/>
      <c r="C10" s="35"/>
      <c r="D10" s="35"/>
      <c r="E10" s="35"/>
      <c r="F10" s="35"/>
      <c r="G10" s="35"/>
      <c r="H10" s="35"/>
      <c r="I10" s="35"/>
    </row>
    <row r="11" spans="1:9" x14ac:dyDescent="0.2">
      <c r="A11" s="35"/>
      <c r="B11" s="35" t="s">
        <v>14</v>
      </c>
      <c r="C11" s="35"/>
      <c r="D11" s="35"/>
      <c r="E11" s="35"/>
      <c r="F11" s="35"/>
      <c r="G11" s="35"/>
      <c r="H11" s="35"/>
      <c r="I11" s="35"/>
    </row>
    <row r="12" spans="1:9" x14ac:dyDescent="0.2">
      <c r="A12" s="35"/>
      <c r="B12" s="35" t="s">
        <v>15</v>
      </c>
      <c r="C12" s="35"/>
      <c r="D12" s="35"/>
      <c r="E12" s="35"/>
      <c r="F12" s="35"/>
      <c r="G12" s="35"/>
      <c r="H12" s="35"/>
      <c r="I12" s="35"/>
    </row>
    <row r="13" spans="1:9" x14ac:dyDescent="0.2">
      <c r="A13" s="35"/>
      <c r="B13" s="35"/>
      <c r="C13" s="35"/>
      <c r="D13" s="35"/>
      <c r="E13" s="35"/>
      <c r="F13" s="35"/>
      <c r="G13" s="35"/>
      <c r="H13" s="35"/>
      <c r="I13" s="35"/>
    </row>
    <row r="14" spans="1:9" x14ac:dyDescent="0.2">
      <c r="A14" s="35"/>
      <c r="B14" s="35" t="s">
        <v>16</v>
      </c>
      <c r="C14" s="35"/>
      <c r="D14" s="35"/>
      <c r="E14" s="35"/>
      <c r="F14" s="35"/>
      <c r="G14" s="35"/>
      <c r="H14" s="35"/>
      <c r="I14" s="35"/>
    </row>
    <row r="15" spans="1:9" x14ac:dyDescent="0.2">
      <c r="A15" s="35"/>
      <c r="B15" s="35" t="s">
        <v>17</v>
      </c>
      <c r="C15" s="35"/>
      <c r="D15" s="35"/>
      <c r="E15" s="35"/>
      <c r="F15" s="35"/>
      <c r="G15" s="35"/>
      <c r="H15" s="35"/>
      <c r="I15" s="35"/>
    </row>
    <row r="16" spans="1:9" x14ac:dyDescent="0.2">
      <c r="A16" s="35"/>
      <c r="B16" s="35" t="s">
        <v>18</v>
      </c>
      <c r="C16" s="35"/>
      <c r="D16" s="35"/>
      <c r="E16" s="35"/>
      <c r="F16" s="35"/>
      <c r="G16" s="35"/>
      <c r="H16" s="35"/>
      <c r="I16" s="35"/>
    </row>
    <row r="17" spans="1:13" x14ac:dyDescent="0.2">
      <c r="A17" s="35"/>
      <c r="B17" s="35" t="s">
        <v>19</v>
      </c>
      <c r="C17" s="35"/>
      <c r="D17" s="35"/>
      <c r="E17" s="35"/>
      <c r="F17" s="35"/>
      <c r="G17" s="35"/>
      <c r="H17" s="35"/>
      <c r="I17" s="35"/>
    </row>
    <row r="18" spans="1:13" x14ac:dyDescent="0.2">
      <c r="A18" s="35"/>
      <c r="B18" s="35"/>
      <c r="C18" s="35"/>
      <c r="D18" s="35"/>
      <c r="E18" s="35"/>
      <c r="F18" s="35"/>
      <c r="G18" s="35"/>
      <c r="H18" s="35"/>
      <c r="I18" s="35"/>
    </row>
    <row r="19" spans="1:13" x14ac:dyDescent="0.2">
      <c r="A19" s="35"/>
      <c r="B19" s="35" t="s">
        <v>20</v>
      </c>
      <c r="C19" s="35"/>
      <c r="D19" s="35"/>
      <c r="E19" s="35"/>
      <c r="F19" s="35"/>
      <c r="G19" s="35"/>
      <c r="H19" s="35"/>
      <c r="I19" s="35"/>
    </row>
    <row r="20" spans="1:13" x14ac:dyDescent="0.2">
      <c r="A20" s="35"/>
      <c r="B20" s="35" t="s">
        <v>21</v>
      </c>
      <c r="C20" s="35"/>
      <c r="D20" s="35"/>
      <c r="E20" s="35"/>
      <c r="F20" s="35"/>
      <c r="G20" s="35"/>
      <c r="H20" s="35"/>
      <c r="I20" s="35"/>
    </row>
    <row r="21" spans="1:13" x14ac:dyDescent="0.2">
      <c r="A21" s="35"/>
      <c r="B21" s="35"/>
      <c r="C21" s="35"/>
      <c r="D21" s="35"/>
      <c r="E21" s="35"/>
      <c r="F21" s="35"/>
      <c r="G21" s="35"/>
      <c r="H21" s="35"/>
      <c r="I21" s="35"/>
    </row>
    <row r="22" spans="1:13" x14ac:dyDescent="0.2">
      <c r="A22" s="35"/>
      <c r="B22" s="35" t="s">
        <v>22</v>
      </c>
      <c r="C22" s="35"/>
      <c r="D22" s="35"/>
      <c r="E22" s="35"/>
      <c r="F22" s="35"/>
      <c r="G22" s="35"/>
      <c r="H22" s="35"/>
      <c r="I22" s="35"/>
    </row>
    <row r="23" spans="1:13" x14ac:dyDescent="0.2">
      <c r="A23" s="35"/>
      <c r="B23" s="35" t="s">
        <v>23</v>
      </c>
      <c r="C23" s="35"/>
      <c r="D23" s="35"/>
      <c r="E23" s="35"/>
      <c r="F23" s="35"/>
      <c r="G23" s="35"/>
      <c r="H23" s="35"/>
      <c r="I23" s="35"/>
    </row>
    <row r="24" spans="1:13" x14ac:dyDescent="0.2">
      <c r="A24" s="35"/>
      <c r="B24" s="35" t="s">
        <v>498</v>
      </c>
      <c r="C24" s="35"/>
      <c r="D24" s="35"/>
      <c r="E24" s="35"/>
      <c r="F24" s="35"/>
      <c r="G24" s="35"/>
      <c r="H24" s="35"/>
      <c r="I24" s="35"/>
    </row>
    <row r="25" spans="1:13" x14ac:dyDescent="0.2">
      <c r="A25" s="35"/>
      <c r="B25" s="35" t="s">
        <v>24</v>
      </c>
      <c r="C25" s="35"/>
      <c r="D25" s="35"/>
      <c r="E25" s="35"/>
      <c r="F25" s="35"/>
      <c r="G25" s="35"/>
      <c r="H25" s="37"/>
      <c r="I25" s="35"/>
    </row>
    <row r="26" spans="1:13" x14ac:dyDescent="0.2">
      <c r="A26" s="35"/>
      <c r="B26" s="35" t="s">
        <v>25</v>
      </c>
      <c r="C26" s="35"/>
      <c r="D26" s="35"/>
      <c r="E26" s="35"/>
      <c r="F26" s="35"/>
      <c r="G26" s="35"/>
      <c r="H26" s="37"/>
      <c r="I26" s="35"/>
    </row>
    <row r="27" spans="1:13" x14ac:dyDescent="0.2">
      <c r="A27" s="35"/>
      <c r="B27" s="35"/>
      <c r="C27" s="35"/>
      <c r="D27" s="35"/>
      <c r="E27" s="35"/>
      <c r="F27" s="35"/>
      <c r="G27" s="35"/>
      <c r="H27" s="37"/>
      <c r="I27" s="35"/>
    </row>
    <row r="28" spans="1:13" x14ac:dyDescent="0.2">
      <c r="A28" s="35"/>
      <c r="B28" s="38" t="s">
        <v>26</v>
      </c>
      <c r="C28" s="35"/>
      <c r="D28" s="35"/>
      <c r="E28" s="35"/>
      <c r="F28" s="35"/>
      <c r="G28" s="35"/>
      <c r="H28" s="35"/>
      <c r="I28" s="35"/>
    </row>
    <row r="29" spans="1:13" x14ac:dyDescent="0.2">
      <c r="A29" s="35"/>
      <c r="B29" s="66" t="s">
        <v>61</v>
      </c>
      <c r="C29" s="67"/>
      <c r="D29" s="67"/>
      <c r="E29" s="67"/>
      <c r="F29" s="67"/>
      <c r="G29" s="67"/>
      <c r="H29" s="67"/>
      <c r="I29" s="67"/>
      <c r="J29" s="65"/>
      <c r="K29" s="65"/>
      <c r="L29" s="65"/>
      <c r="M29" s="45"/>
    </row>
    <row r="30" spans="1:13" x14ac:dyDescent="0.2">
      <c r="A30" s="35"/>
      <c r="B30" s="66" t="s">
        <v>497</v>
      </c>
      <c r="C30" s="67"/>
      <c r="D30" s="67"/>
      <c r="E30" s="67"/>
      <c r="F30" s="67"/>
      <c r="G30" s="67"/>
      <c r="H30" s="67"/>
      <c r="I30" s="67"/>
      <c r="J30" s="67"/>
      <c r="K30" s="68"/>
      <c r="L30" s="68"/>
    </row>
    <row r="31" spans="1:13" x14ac:dyDescent="0.2">
      <c r="A31" s="35"/>
      <c r="B31" s="66" t="s">
        <v>496</v>
      </c>
      <c r="C31" s="67"/>
      <c r="D31" s="67"/>
      <c r="E31" s="67"/>
      <c r="F31" s="67"/>
      <c r="G31" s="67"/>
      <c r="H31" s="67"/>
      <c r="I31" s="67"/>
      <c r="J31" s="67"/>
      <c r="K31" s="68"/>
      <c r="L31" s="68"/>
    </row>
    <row r="32" spans="1:13" x14ac:dyDescent="0.2">
      <c r="A32" s="35"/>
      <c r="B32" s="66" t="s">
        <v>495</v>
      </c>
      <c r="C32" s="67"/>
      <c r="D32" s="67"/>
      <c r="E32" s="67"/>
      <c r="F32" s="67"/>
      <c r="G32" s="67"/>
      <c r="H32" s="67"/>
      <c r="I32" s="67"/>
      <c r="J32" s="67"/>
      <c r="K32" s="68"/>
      <c r="L32" s="68"/>
    </row>
    <row r="33" spans="1:9" x14ac:dyDescent="0.2">
      <c r="A33" s="35"/>
      <c r="B33" s="36"/>
      <c r="C33" s="39"/>
      <c r="D33" s="36"/>
      <c r="E33" s="35"/>
      <c r="F33" s="35"/>
      <c r="G33" s="35"/>
      <c r="H33" s="35"/>
      <c r="I33" s="35"/>
    </row>
    <row r="34" spans="1:9" x14ac:dyDescent="0.2">
      <c r="A34" s="35"/>
      <c r="B34" s="36"/>
      <c r="C34" s="36"/>
      <c r="D34" s="36"/>
      <c r="E34" s="35"/>
      <c r="F34" s="35"/>
      <c r="G34" s="35"/>
      <c r="H34" s="35"/>
      <c r="I34" s="35"/>
    </row>
    <row r="35" spans="1:9" ht="15.75" x14ac:dyDescent="0.25">
      <c r="A35" s="35"/>
      <c r="B35" s="54" t="s">
        <v>59</v>
      </c>
      <c r="C35" s="55" t="s">
        <v>60</v>
      </c>
      <c r="D35" s="56"/>
      <c r="E35" s="57"/>
      <c r="F35" s="57"/>
      <c r="G35" s="45"/>
      <c r="H35" s="45"/>
      <c r="I35" s="35"/>
    </row>
  </sheetData>
  <mergeCells count="6">
    <mergeCell ref="A5:I5"/>
    <mergeCell ref="A6:I6"/>
    <mergeCell ref="A1:I1"/>
    <mergeCell ref="A2:I2"/>
    <mergeCell ref="A3:I3"/>
    <mergeCell ref="A4:I4"/>
  </mergeCells>
  <phoneticPr fontId="0" type="noConversion"/>
  <pageMargins left="0.75" right="0.75" top="1" bottom="1" header="0.5" footer="0.5"/>
  <pageSetup scale="76" orientation="portrait" r:id="rId1"/>
  <headerFooter alignWithMargins="0">
    <oddFooter>&amp;L&amp;8 02/13/13&amp;CP-&amp;P+1a.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26DC8-B3B4-40A6-83CC-2B5FF21C76CC}">
  <sheetPr>
    <pageSetUpPr fitToPage="1"/>
  </sheetPr>
  <dimension ref="A1:P346"/>
  <sheetViews>
    <sheetView showZeros="0" tabSelected="1" zoomScaleNormal="100" workbookViewId="0">
      <selection activeCell="I13" sqref="I13"/>
    </sheetView>
  </sheetViews>
  <sheetFormatPr defaultRowHeight="12.75" x14ac:dyDescent="0.2"/>
  <cols>
    <col min="1" max="1" width="9.140625" style="89"/>
    <col min="2" max="2" width="15.7109375" style="105" customWidth="1"/>
    <col min="3" max="3" width="65.7109375" style="115" customWidth="1"/>
    <col min="4" max="5" width="9.140625" style="89"/>
    <col min="6" max="6" width="12.42578125" style="89" customWidth="1"/>
    <col min="7" max="7" width="20.140625" style="89" customWidth="1"/>
    <col min="8" max="16384" width="9.140625" style="89"/>
  </cols>
  <sheetData>
    <row r="1" spans="1:7" x14ac:dyDescent="0.2">
      <c r="A1" s="87"/>
      <c r="B1" s="88"/>
      <c r="C1" s="144"/>
      <c r="D1" s="144"/>
      <c r="E1" s="144"/>
      <c r="F1" s="144"/>
      <c r="G1" s="87"/>
    </row>
    <row r="2" spans="1:7" x14ac:dyDescent="0.2">
      <c r="A2" s="87"/>
      <c r="B2" s="88"/>
      <c r="C2" s="106"/>
      <c r="D2" s="87"/>
      <c r="E2" s="87"/>
      <c r="F2" s="87"/>
      <c r="G2" s="87"/>
    </row>
    <row r="3" spans="1:7" x14ac:dyDescent="0.2">
      <c r="A3" s="87"/>
      <c r="B3" s="88"/>
      <c r="C3" s="107"/>
      <c r="D3" s="87"/>
      <c r="E3" s="87"/>
      <c r="F3" s="87"/>
      <c r="G3" s="87"/>
    </row>
    <row r="4" spans="1:7" x14ac:dyDescent="0.2">
      <c r="A4" s="87"/>
      <c r="B4" s="88"/>
      <c r="C4" s="107"/>
      <c r="D4" s="87"/>
      <c r="E4" s="87"/>
      <c r="F4" s="87"/>
      <c r="G4" s="87"/>
    </row>
    <row r="5" spans="1:7" x14ac:dyDescent="0.2">
      <c r="A5" s="87"/>
      <c r="B5" s="88"/>
      <c r="C5" s="107"/>
      <c r="D5" s="87"/>
      <c r="E5" s="87"/>
      <c r="F5" s="87"/>
      <c r="G5" s="87"/>
    </row>
    <row r="6" spans="1:7" x14ac:dyDescent="0.2">
      <c r="A6" s="87"/>
      <c r="B6" s="88"/>
      <c r="C6" s="107"/>
      <c r="D6" s="87"/>
      <c r="E6" s="87"/>
      <c r="F6" s="87"/>
      <c r="G6" s="87"/>
    </row>
    <row r="7" spans="1:7" ht="13.5" thickBot="1" x14ac:dyDescent="0.25">
      <c r="A7" s="87"/>
      <c r="B7" s="88"/>
      <c r="C7" s="107"/>
      <c r="D7" s="87"/>
      <c r="E7" s="87"/>
      <c r="F7" s="117" t="s">
        <v>1</v>
      </c>
      <c r="G7" s="87"/>
    </row>
    <row r="8" spans="1:7" ht="13.5" thickBot="1" x14ac:dyDescent="0.25">
      <c r="A8" s="74" t="s">
        <v>2</v>
      </c>
      <c r="B8" s="81" t="s">
        <v>3</v>
      </c>
      <c r="C8" s="73" t="s">
        <v>4</v>
      </c>
      <c r="D8" s="75" t="s">
        <v>5</v>
      </c>
      <c r="E8" s="74" t="s">
        <v>6</v>
      </c>
      <c r="F8" s="118" t="s">
        <v>7</v>
      </c>
      <c r="G8" s="75" t="s">
        <v>8</v>
      </c>
    </row>
    <row r="9" spans="1:7" ht="13.5" thickBot="1" x14ac:dyDescent="0.25">
      <c r="A9" s="90"/>
      <c r="B9" s="86"/>
      <c r="C9" s="108"/>
      <c r="D9" s="80"/>
      <c r="E9" s="80"/>
      <c r="F9" s="91"/>
      <c r="G9" s="80"/>
    </row>
    <row r="10" spans="1:7" ht="13.5" thickBot="1" x14ac:dyDescent="0.25">
      <c r="A10" s="76">
        <v>1</v>
      </c>
      <c r="B10" s="82" t="s">
        <v>70</v>
      </c>
      <c r="C10" s="71" t="s">
        <v>71</v>
      </c>
      <c r="D10" s="77" t="s">
        <v>308</v>
      </c>
      <c r="E10" s="78">
        <v>1</v>
      </c>
      <c r="F10" s="120"/>
      <c r="G10" s="92">
        <f>E10*F10</f>
        <v>0</v>
      </c>
    </row>
    <row r="11" spans="1:7" ht="13.5" thickBot="1" x14ac:dyDescent="0.25">
      <c r="A11" s="76">
        <v>2</v>
      </c>
      <c r="B11" s="83" t="s">
        <v>72</v>
      </c>
      <c r="C11" s="72" t="s">
        <v>73</v>
      </c>
      <c r="D11" s="79" t="s">
        <v>109</v>
      </c>
      <c r="E11" s="79">
        <v>170000</v>
      </c>
      <c r="F11" s="120">
        <v>1</v>
      </c>
      <c r="G11" s="92">
        <f t="shared" ref="G11:G74" si="0">E11*F11</f>
        <v>170000</v>
      </c>
    </row>
    <row r="12" spans="1:7" ht="13.5" thickBot="1" x14ac:dyDescent="0.25">
      <c r="A12" s="76">
        <v>3</v>
      </c>
      <c r="B12" s="84" t="s">
        <v>74</v>
      </c>
      <c r="C12" s="109" t="s">
        <v>75</v>
      </c>
      <c r="D12" s="79" t="s">
        <v>110</v>
      </c>
      <c r="E12" s="79">
        <v>411</v>
      </c>
      <c r="F12" s="120"/>
      <c r="G12" s="92">
        <f t="shared" si="0"/>
        <v>0</v>
      </c>
    </row>
    <row r="13" spans="1:7" ht="13.5" thickBot="1" x14ac:dyDescent="0.25">
      <c r="A13" s="76">
        <v>4</v>
      </c>
      <c r="B13" s="85" t="s">
        <v>76</v>
      </c>
      <c r="C13" s="109" t="s">
        <v>77</v>
      </c>
      <c r="D13" s="79" t="s">
        <v>110</v>
      </c>
      <c r="E13" s="79">
        <v>15</v>
      </c>
      <c r="F13" s="120"/>
      <c r="G13" s="92">
        <f t="shared" si="0"/>
        <v>0</v>
      </c>
    </row>
    <row r="14" spans="1:7" ht="13.5" thickBot="1" x14ac:dyDescent="0.25">
      <c r="A14" s="76">
        <v>5</v>
      </c>
      <c r="B14" s="85" t="s">
        <v>76</v>
      </c>
      <c r="C14" s="109" t="s">
        <v>79</v>
      </c>
      <c r="D14" s="79" t="s">
        <v>110</v>
      </c>
      <c r="E14" s="79">
        <v>41</v>
      </c>
      <c r="F14" s="120"/>
      <c r="G14" s="92">
        <f t="shared" si="0"/>
        <v>0</v>
      </c>
    </row>
    <row r="15" spans="1:7" ht="13.5" thickBot="1" x14ac:dyDescent="0.25">
      <c r="A15" s="76">
        <v>6</v>
      </c>
      <c r="B15" s="85" t="s">
        <v>80</v>
      </c>
      <c r="C15" s="109" t="s">
        <v>81</v>
      </c>
      <c r="D15" s="79" t="s">
        <v>111</v>
      </c>
      <c r="E15" s="79">
        <v>1358</v>
      </c>
      <c r="F15" s="120"/>
      <c r="G15" s="92">
        <f t="shared" si="0"/>
        <v>0</v>
      </c>
    </row>
    <row r="16" spans="1:7" ht="13.5" thickBot="1" x14ac:dyDescent="0.25">
      <c r="A16" s="76">
        <v>7</v>
      </c>
      <c r="B16" s="85" t="s">
        <v>80</v>
      </c>
      <c r="C16" s="109" t="s">
        <v>82</v>
      </c>
      <c r="D16" s="79" t="s">
        <v>111</v>
      </c>
      <c r="E16" s="79">
        <v>8201</v>
      </c>
      <c r="F16" s="120"/>
      <c r="G16" s="92">
        <f t="shared" si="0"/>
        <v>0</v>
      </c>
    </row>
    <row r="17" spans="1:7" ht="13.5" thickBot="1" x14ac:dyDescent="0.25">
      <c r="A17" s="76">
        <v>8</v>
      </c>
      <c r="B17" s="116" t="s">
        <v>84</v>
      </c>
      <c r="C17" s="109" t="s">
        <v>83</v>
      </c>
      <c r="D17" s="79" t="s">
        <v>111</v>
      </c>
      <c r="E17" s="79">
        <v>1176</v>
      </c>
      <c r="F17" s="120"/>
      <c r="G17" s="92">
        <f t="shared" si="0"/>
        <v>0</v>
      </c>
    </row>
    <row r="18" spans="1:7" ht="13.5" thickBot="1" x14ac:dyDescent="0.25">
      <c r="A18" s="76">
        <v>9</v>
      </c>
      <c r="B18" s="85" t="s">
        <v>84</v>
      </c>
      <c r="C18" s="109" t="s">
        <v>85</v>
      </c>
      <c r="D18" s="79" t="s">
        <v>111</v>
      </c>
      <c r="E18" s="79">
        <v>1386</v>
      </c>
      <c r="F18" s="120"/>
      <c r="G18" s="92">
        <f t="shared" si="0"/>
        <v>0</v>
      </c>
    </row>
    <row r="19" spans="1:7" ht="13.5" thickBot="1" x14ac:dyDescent="0.25">
      <c r="A19" s="76">
        <v>10</v>
      </c>
      <c r="B19" s="85" t="s">
        <v>84</v>
      </c>
      <c r="C19" s="109" t="s">
        <v>505</v>
      </c>
      <c r="D19" s="79" t="s">
        <v>506</v>
      </c>
      <c r="E19" s="79" t="s">
        <v>506</v>
      </c>
      <c r="F19" s="120"/>
      <c r="G19" s="92"/>
    </row>
    <row r="20" spans="1:7" ht="13.5" thickBot="1" x14ac:dyDescent="0.25">
      <c r="A20" s="76">
        <v>11</v>
      </c>
      <c r="B20" s="85" t="s">
        <v>86</v>
      </c>
      <c r="C20" s="109" t="s">
        <v>87</v>
      </c>
      <c r="D20" s="79" t="s">
        <v>111</v>
      </c>
      <c r="E20" s="79">
        <v>357</v>
      </c>
      <c r="F20" s="120"/>
      <c r="G20" s="92">
        <f t="shared" si="0"/>
        <v>0</v>
      </c>
    </row>
    <row r="21" spans="1:7" ht="13.5" thickBot="1" x14ac:dyDescent="0.25">
      <c r="A21" s="76">
        <v>12</v>
      </c>
      <c r="B21" s="85" t="s">
        <v>88</v>
      </c>
      <c r="C21" s="109" t="s">
        <v>89</v>
      </c>
      <c r="D21" s="79" t="s">
        <v>112</v>
      </c>
      <c r="E21" s="79">
        <v>14430</v>
      </c>
      <c r="F21" s="120"/>
      <c r="G21" s="92">
        <f t="shared" si="0"/>
        <v>0</v>
      </c>
    </row>
    <row r="22" spans="1:7" ht="13.5" thickBot="1" x14ac:dyDescent="0.25">
      <c r="A22" s="76">
        <v>13</v>
      </c>
      <c r="B22" s="116" t="s">
        <v>431</v>
      </c>
      <c r="C22" s="109" t="s">
        <v>433</v>
      </c>
      <c r="D22" s="79" t="s">
        <v>113</v>
      </c>
      <c r="E22" s="79">
        <v>328</v>
      </c>
      <c r="F22" s="120"/>
      <c r="G22" s="92">
        <f t="shared" si="0"/>
        <v>0</v>
      </c>
    </row>
    <row r="23" spans="1:7" ht="13.5" thickBot="1" x14ac:dyDescent="0.25">
      <c r="A23" s="76">
        <v>14</v>
      </c>
      <c r="B23" s="116" t="s">
        <v>431</v>
      </c>
      <c r="C23" s="109" t="s">
        <v>432</v>
      </c>
      <c r="D23" s="79" t="s">
        <v>113</v>
      </c>
      <c r="E23" s="79">
        <v>546</v>
      </c>
      <c r="F23" s="120"/>
      <c r="G23" s="92">
        <f t="shared" si="0"/>
        <v>0</v>
      </c>
    </row>
    <row r="24" spans="1:7" ht="13.5" thickBot="1" x14ac:dyDescent="0.25">
      <c r="A24" s="76">
        <v>15</v>
      </c>
      <c r="B24" s="116" t="s">
        <v>434</v>
      </c>
      <c r="C24" s="109" t="s">
        <v>309</v>
      </c>
      <c r="D24" s="79" t="s">
        <v>111</v>
      </c>
      <c r="E24" s="79">
        <v>361</v>
      </c>
      <c r="F24" s="120"/>
      <c r="G24" s="92">
        <f t="shared" si="0"/>
        <v>0</v>
      </c>
    </row>
    <row r="25" spans="1:7" ht="13.5" thickBot="1" x14ac:dyDescent="0.25">
      <c r="A25" s="76">
        <v>16</v>
      </c>
      <c r="B25" s="85" t="s">
        <v>90</v>
      </c>
      <c r="C25" s="109" t="s">
        <v>310</v>
      </c>
      <c r="D25" s="79" t="s">
        <v>114</v>
      </c>
      <c r="E25" s="79">
        <v>3</v>
      </c>
      <c r="F25" s="120"/>
      <c r="G25" s="92">
        <f t="shared" si="0"/>
        <v>0</v>
      </c>
    </row>
    <row r="26" spans="1:7" ht="13.5" thickBot="1" x14ac:dyDescent="0.25">
      <c r="A26" s="76">
        <v>17</v>
      </c>
      <c r="B26" s="85" t="s">
        <v>90</v>
      </c>
      <c r="C26" s="109" t="s">
        <v>91</v>
      </c>
      <c r="D26" s="79" t="s">
        <v>114</v>
      </c>
      <c r="E26" s="79">
        <v>1</v>
      </c>
      <c r="F26" s="120"/>
      <c r="G26" s="92">
        <f t="shared" si="0"/>
        <v>0</v>
      </c>
    </row>
    <row r="27" spans="1:7" ht="13.5" thickBot="1" x14ac:dyDescent="0.25">
      <c r="A27" s="76">
        <v>18</v>
      </c>
      <c r="B27" s="85" t="s">
        <v>90</v>
      </c>
      <c r="C27" s="109" t="s">
        <v>92</v>
      </c>
      <c r="D27" s="79" t="s">
        <v>114</v>
      </c>
      <c r="E27" s="79">
        <v>3</v>
      </c>
      <c r="F27" s="120"/>
      <c r="G27" s="92">
        <f t="shared" si="0"/>
        <v>0</v>
      </c>
    </row>
    <row r="28" spans="1:7" ht="13.5" thickBot="1" x14ac:dyDescent="0.25">
      <c r="A28" s="76">
        <v>19</v>
      </c>
      <c r="B28" s="85" t="s">
        <v>90</v>
      </c>
      <c r="C28" s="109" t="s">
        <v>93</v>
      </c>
      <c r="D28" s="79" t="s">
        <v>114</v>
      </c>
      <c r="E28" s="79">
        <v>4</v>
      </c>
      <c r="F28" s="120"/>
      <c r="G28" s="92">
        <f t="shared" si="0"/>
        <v>0</v>
      </c>
    </row>
    <row r="29" spans="1:7" ht="13.5" thickBot="1" x14ac:dyDescent="0.25">
      <c r="A29" s="76">
        <v>20</v>
      </c>
      <c r="B29" s="85" t="s">
        <v>90</v>
      </c>
      <c r="C29" s="109" t="s">
        <v>94</v>
      </c>
      <c r="D29" s="79" t="s">
        <v>114</v>
      </c>
      <c r="E29" s="79">
        <v>3</v>
      </c>
      <c r="F29" s="120"/>
      <c r="G29" s="92">
        <f t="shared" si="0"/>
        <v>0</v>
      </c>
    </row>
    <row r="30" spans="1:7" ht="13.5" thickBot="1" x14ac:dyDescent="0.25">
      <c r="A30" s="76">
        <v>21</v>
      </c>
      <c r="B30" s="85" t="s">
        <v>90</v>
      </c>
      <c r="C30" s="109" t="s">
        <v>95</v>
      </c>
      <c r="D30" s="79" t="s">
        <v>114</v>
      </c>
      <c r="E30" s="79">
        <v>2</v>
      </c>
      <c r="F30" s="120"/>
      <c r="G30" s="92">
        <f t="shared" si="0"/>
        <v>0</v>
      </c>
    </row>
    <row r="31" spans="1:7" ht="13.5" thickBot="1" x14ac:dyDescent="0.25">
      <c r="A31" s="76">
        <v>22</v>
      </c>
      <c r="B31" s="85" t="s">
        <v>90</v>
      </c>
      <c r="C31" s="109" t="s">
        <v>96</v>
      </c>
      <c r="D31" s="79" t="s">
        <v>114</v>
      </c>
      <c r="E31" s="79">
        <v>1</v>
      </c>
      <c r="F31" s="120"/>
      <c r="G31" s="92">
        <f t="shared" si="0"/>
        <v>0</v>
      </c>
    </row>
    <row r="32" spans="1:7" ht="13.5" thickBot="1" x14ac:dyDescent="0.25">
      <c r="A32" s="76">
        <v>23</v>
      </c>
      <c r="B32" s="85" t="s">
        <v>90</v>
      </c>
      <c r="C32" s="109" t="s">
        <v>311</v>
      </c>
      <c r="D32" s="79" t="s">
        <v>114</v>
      </c>
      <c r="E32" s="79">
        <v>1</v>
      </c>
      <c r="F32" s="120"/>
      <c r="G32" s="92">
        <f t="shared" si="0"/>
        <v>0</v>
      </c>
    </row>
    <row r="33" spans="1:7" ht="13.5" thickBot="1" x14ac:dyDescent="0.25">
      <c r="A33" s="76">
        <v>24</v>
      </c>
      <c r="B33" s="85" t="s">
        <v>90</v>
      </c>
      <c r="C33" s="109" t="s">
        <v>312</v>
      </c>
      <c r="D33" s="79" t="s">
        <v>114</v>
      </c>
      <c r="E33" s="79">
        <v>2</v>
      </c>
      <c r="F33" s="120"/>
      <c r="G33" s="92">
        <f t="shared" si="0"/>
        <v>0</v>
      </c>
    </row>
    <row r="34" spans="1:7" ht="13.5" thickBot="1" x14ac:dyDescent="0.25">
      <c r="A34" s="76">
        <v>25</v>
      </c>
      <c r="B34" s="85" t="s">
        <v>90</v>
      </c>
      <c r="C34" s="109" t="s">
        <v>313</v>
      </c>
      <c r="D34" s="79" t="s">
        <v>114</v>
      </c>
      <c r="E34" s="79">
        <v>2</v>
      </c>
      <c r="F34" s="120"/>
      <c r="G34" s="92">
        <f t="shared" si="0"/>
        <v>0</v>
      </c>
    </row>
    <row r="35" spans="1:7" ht="13.5" thickBot="1" x14ac:dyDescent="0.25">
      <c r="A35" s="76">
        <v>26</v>
      </c>
      <c r="B35" s="85" t="s">
        <v>90</v>
      </c>
      <c r="C35" s="109" t="s">
        <v>314</v>
      </c>
      <c r="D35" s="79" t="s">
        <v>114</v>
      </c>
      <c r="E35" s="79">
        <v>2</v>
      </c>
      <c r="F35" s="120"/>
      <c r="G35" s="92">
        <f t="shared" si="0"/>
        <v>0</v>
      </c>
    </row>
    <row r="36" spans="1:7" ht="13.5" thickBot="1" x14ac:dyDescent="0.25">
      <c r="A36" s="76">
        <v>27</v>
      </c>
      <c r="B36" s="85" t="s">
        <v>90</v>
      </c>
      <c r="C36" s="109" t="s">
        <v>315</v>
      </c>
      <c r="D36" s="79" t="s">
        <v>114</v>
      </c>
      <c r="E36" s="79">
        <v>1</v>
      </c>
      <c r="F36" s="120"/>
      <c r="G36" s="92">
        <f t="shared" si="0"/>
        <v>0</v>
      </c>
    </row>
    <row r="37" spans="1:7" ht="13.5" thickBot="1" x14ac:dyDescent="0.25">
      <c r="A37" s="76">
        <v>28</v>
      </c>
      <c r="B37" s="85" t="s">
        <v>90</v>
      </c>
      <c r="C37" s="109" t="s">
        <v>316</v>
      </c>
      <c r="D37" s="79" t="s">
        <v>114</v>
      </c>
      <c r="E37" s="79">
        <v>1</v>
      </c>
      <c r="F37" s="120"/>
      <c r="G37" s="92">
        <f t="shared" si="0"/>
        <v>0</v>
      </c>
    </row>
    <row r="38" spans="1:7" ht="13.5" thickBot="1" x14ac:dyDescent="0.25">
      <c r="A38" s="76">
        <v>29</v>
      </c>
      <c r="B38" s="85" t="s">
        <v>90</v>
      </c>
      <c r="C38" s="109" t="s">
        <v>97</v>
      </c>
      <c r="D38" s="79" t="s">
        <v>114</v>
      </c>
      <c r="E38" s="79">
        <v>2</v>
      </c>
      <c r="F38" s="120"/>
      <c r="G38" s="92">
        <f t="shared" si="0"/>
        <v>0</v>
      </c>
    </row>
    <row r="39" spans="1:7" ht="13.5" thickBot="1" x14ac:dyDescent="0.25">
      <c r="A39" s="76">
        <v>30</v>
      </c>
      <c r="B39" s="85" t="s">
        <v>90</v>
      </c>
      <c r="C39" s="109" t="s">
        <v>98</v>
      </c>
      <c r="D39" s="79" t="s">
        <v>114</v>
      </c>
      <c r="E39" s="79">
        <v>6</v>
      </c>
      <c r="F39" s="120"/>
      <c r="G39" s="92">
        <f t="shared" si="0"/>
        <v>0</v>
      </c>
    </row>
    <row r="40" spans="1:7" ht="13.5" thickBot="1" x14ac:dyDescent="0.25">
      <c r="A40" s="76">
        <v>31</v>
      </c>
      <c r="B40" s="85" t="s">
        <v>90</v>
      </c>
      <c r="C40" s="109" t="s">
        <v>99</v>
      </c>
      <c r="D40" s="79" t="s">
        <v>114</v>
      </c>
      <c r="E40" s="79">
        <v>6</v>
      </c>
      <c r="F40" s="120"/>
      <c r="G40" s="92">
        <f t="shared" si="0"/>
        <v>0</v>
      </c>
    </row>
    <row r="41" spans="1:7" ht="13.5" thickBot="1" x14ac:dyDescent="0.25">
      <c r="A41" s="76">
        <v>32</v>
      </c>
      <c r="B41" s="85" t="s">
        <v>90</v>
      </c>
      <c r="C41" s="109" t="s">
        <v>100</v>
      </c>
      <c r="D41" s="79" t="s">
        <v>114</v>
      </c>
      <c r="E41" s="79">
        <v>5</v>
      </c>
      <c r="F41" s="120"/>
      <c r="G41" s="92">
        <f t="shared" si="0"/>
        <v>0</v>
      </c>
    </row>
    <row r="42" spans="1:7" ht="13.5" thickBot="1" x14ac:dyDescent="0.25">
      <c r="A42" s="76">
        <v>33</v>
      </c>
      <c r="B42" s="85" t="s">
        <v>90</v>
      </c>
      <c r="C42" s="109" t="s">
        <v>317</v>
      </c>
      <c r="D42" s="79" t="s">
        <v>114</v>
      </c>
      <c r="E42" s="79">
        <v>1</v>
      </c>
      <c r="F42" s="120"/>
      <c r="G42" s="92">
        <f t="shared" si="0"/>
        <v>0</v>
      </c>
    </row>
    <row r="43" spans="1:7" ht="13.5" thickBot="1" x14ac:dyDescent="0.25">
      <c r="A43" s="76">
        <v>34</v>
      </c>
      <c r="B43" s="85" t="s">
        <v>90</v>
      </c>
      <c r="C43" s="109" t="s">
        <v>318</v>
      </c>
      <c r="D43" s="79" t="s">
        <v>114</v>
      </c>
      <c r="E43" s="79">
        <v>2</v>
      </c>
      <c r="F43" s="120"/>
      <c r="G43" s="92">
        <f t="shared" si="0"/>
        <v>0</v>
      </c>
    </row>
    <row r="44" spans="1:7" ht="13.5" thickBot="1" x14ac:dyDescent="0.25">
      <c r="A44" s="76">
        <v>35</v>
      </c>
      <c r="B44" s="85" t="s">
        <v>90</v>
      </c>
      <c r="C44" s="109" t="s">
        <v>105</v>
      </c>
      <c r="D44" s="79" t="s">
        <v>114</v>
      </c>
      <c r="E44" s="79">
        <v>4</v>
      </c>
      <c r="F44" s="120"/>
      <c r="G44" s="92">
        <f t="shared" si="0"/>
        <v>0</v>
      </c>
    </row>
    <row r="45" spans="1:7" ht="13.5" thickBot="1" x14ac:dyDescent="0.25">
      <c r="A45" s="76">
        <v>36</v>
      </c>
      <c r="B45" s="85" t="s">
        <v>90</v>
      </c>
      <c r="C45" s="109" t="s">
        <v>103</v>
      </c>
      <c r="D45" s="79" t="s">
        <v>114</v>
      </c>
      <c r="E45" s="79">
        <v>2</v>
      </c>
      <c r="F45" s="120"/>
      <c r="G45" s="92">
        <f t="shared" si="0"/>
        <v>0</v>
      </c>
    </row>
    <row r="46" spans="1:7" ht="13.5" thickBot="1" x14ac:dyDescent="0.25">
      <c r="A46" s="76">
        <v>37</v>
      </c>
      <c r="B46" s="85" t="s">
        <v>90</v>
      </c>
      <c r="C46" s="109" t="s">
        <v>104</v>
      </c>
      <c r="D46" s="79" t="s">
        <v>114</v>
      </c>
      <c r="E46" s="79">
        <v>6</v>
      </c>
      <c r="F46" s="120"/>
      <c r="G46" s="92">
        <f t="shared" si="0"/>
        <v>0</v>
      </c>
    </row>
    <row r="47" spans="1:7" ht="13.5" thickBot="1" x14ac:dyDescent="0.25">
      <c r="A47" s="76">
        <v>38</v>
      </c>
      <c r="B47" s="85" t="s">
        <v>90</v>
      </c>
      <c r="C47" s="109" t="s">
        <v>102</v>
      </c>
      <c r="D47" s="79" t="s">
        <v>114</v>
      </c>
      <c r="E47" s="79">
        <v>2</v>
      </c>
      <c r="F47" s="120"/>
      <c r="G47" s="92">
        <f t="shared" si="0"/>
        <v>0</v>
      </c>
    </row>
    <row r="48" spans="1:7" ht="13.5" thickBot="1" x14ac:dyDescent="0.25">
      <c r="A48" s="76">
        <v>39</v>
      </c>
      <c r="B48" s="85" t="s">
        <v>90</v>
      </c>
      <c r="C48" s="109" t="s">
        <v>319</v>
      </c>
      <c r="D48" s="79" t="s">
        <v>114</v>
      </c>
      <c r="E48" s="79">
        <v>2</v>
      </c>
      <c r="F48" s="120"/>
      <c r="G48" s="92">
        <f t="shared" si="0"/>
        <v>0</v>
      </c>
    </row>
    <row r="49" spans="1:7" ht="13.5" thickBot="1" x14ac:dyDescent="0.25">
      <c r="A49" s="76">
        <v>40</v>
      </c>
      <c r="B49" s="85" t="s">
        <v>90</v>
      </c>
      <c r="C49" s="109" t="s">
        <v>101</v>
      </c>
      <c r="D49" s="79" t="s">
        <v>114</v>
      </c>
      <c r="E49" s="79">
        <v>2</v>
      </c>
      <c r="F49" s="120"/>
      <c r="G49" s="92">
        <f t="shared" si="0"/>
        <v>0</v>
      </c>
    </row>
    <row r="50" spans="1:7" ht="13.5" thickBot="1" x14ac:dyDescent="0.25">
      <c r="A50" s="76">
        <v>41</v>
      </c>
      <c r="B50" s="85" t="s">
        <v>90</v>
      </c>
      <c r="C50" s="109" t="s">
        <v>106</v>
      </c>
      <c r="D50" s="79" t="s">
        <v>114</v>
      </c>
      <c r="E50" s="79">
        <v>5</v>
      </c>
      <c r="F50" s="120"/>
      <c r="G50" s="92">
        <f t="shared" si="0"/>
        <v>0</v>
      </c>
    </row>
    <row r="51" spans="1:7" ht="13.5" thickBot="1" x14ac:dyDescent="0.25">
      <c r="A51" s="76">
        <v>42</v>
      </c>
      <c r="B51" s="85" t="s">
        <v>90</v>
      </c>
      <c r="C51" s="109" t="s">
        <v>320</v>
      </c>
      <c r="D51" s="79" t="s">
        <v>114</v>
      </c>
      <c r="E51" s="79">
        <v>2</v>
      </c>
      <c r="F51" s="120"/>
      <c r="G51" s="92">
        <f t="shared" si="0"/>
        <v>0</v>
      </c>
    </row>
    <row r="52" spans="1:7" ht="13.5" thickBot="1" x14ac:dyDescent="0.25">
      <c r="A52" s="76">
        <v>43</v>
      </c>
      <c r="B52" s="85" t="s">
        <v>90</v>
      </c>
      <c r="C52" s="109" t="s">
        <v>107</v>
      </c>
      <c r="D52" s="79" t="s">
        <v>114</v>
      </c>
      <c r="E52" s="79">
        <v>1</v>
      </c>
      <c r="F52" s="120"/>
      <c r="G52" s="92">
        <f t="shared" si="0"/>
        <v>0</v>
      </c>
    </row>
    <row r="53" spans="1:7" ht="13.5" thickBot="1" x14ac:dyDescent="0.25">
      <c r="A53" s="76">
        <v>44</v>
      </c>
      <c r="B53" s="85" t="s">
        <v>90</v>
      </c>
      <c r="C53" s="109" t="s">
        <v>321</v>
      </c>
      <c r="D53" s="79" t="s">
        <v>114</v>
      </c>
      <c r="E53" s="79">
        <v>2</v>
      </c>
      <c r="F53" s="120"/>
      <c r="G53" s="92">
        <f t="shared" si="0"/>
        <v>0</v>
      </c>
    </row>
    <row r="54" spans="1:7" ht="13.5" thickBot="1" x14ac:dyDescent="0.25">
      <c r="A54" s="76">
        <v>45</v>
      </c>
      <c r="B54" s="85" t="s">
        <v>90</v>
      </c>
      <c r="C54" s="109" t="s">
        <v>322</v>
      </c>
      <c r="D54" s="79" t="s">
        <v>114</v>
      </c>
      <c r="E54" s="79">
        <v>3</v>
      </c>
      <c r="F54" s="120"/>
      <c r="G54" s="92">
        <f t="shared" si="0"/>
        <v>0</v>
      </c>
    </row>
    <row r="55" spans="1:7" ht="13.5" thickBot="1" x14ac:dyDescent="0.25">
      <c r="A55" s="76">
        <v>46</v>
      </c>
      <c r="B55" s="85" t="s">
        <v>90</v>
      </c>
      <c r="C55" s="109" t="s">
        <v>323</v>
      </c>
      <c r="D55" s="79" t="s">
        <v>113</v>
      </c>
      <c r="E55" s="79">
        <v>14</v>
      </c>
      <c r="F55" s="120"/>
      <c r="G55" s="92">
        <f t="shared" si="0"/>
        <v>0</v>
      </c>
    </row>
    <row r="56" spans="1:7" ht="13.5" thickBot="1" x14ac:dyDescent="0.25">
      <c r="A56" s="76">
        <v>47</v>
      </c>
      <c r="B56" s="85" t="s">
        <v>90</v>
      </c>
      <c r="C56" s="109" t="s">
        <v>108</v>
      </c>
      <c r="D56" s="79" t="s">
        <v>113</v>
      </c>
      <c r="E56" s="79">
        <v>5</v>
      </c>
      <c r="F56" s="120"/>
      <c r="G56" s="92">
        <f t="shared" si="0"/>
        <v>0</v>
      </c>
    </row>
    <row r="57" spans="1:7" ht="13.5" thickBot="1" x14ac:dyDescent="0.25">
      <c r="A57" s="76">
        <v>48</v>
      </c>
      <c r="B57" s="85" t="s">
        <v>90</v>
      </c>
      <c r="C57" s="109" t="s">
        <v>324</v>
      </c>
      <c r="D57" s="79" t="s">
        <v>114</v>
      </c>
      <c r="E57" s="79">
        <v>2</v>
      </c>
      <c r="F57" s="120"/>
      <c r="G57" s="92">
        <f t="shared" si="0"/>
        <v>0</v>
      </c>
    </row>
    <row r="58" spans="1:7" ht="13.5" thickBot="1" x14ac:dyDescent="0.25">
      <c r="A58" s="76">
        <v>49</v>
      </c>
      <c r="B58" s="85" t="s">
        <v>90</v>
      </c>
      <c r="C58" s="109" t="s">
        <v>325</v>
      </c>
      <c r="D58" s="79" t="s">
        <v>114</v>
      </c>
      <c r="E58" s="79">
        <v>2</v>
      </c>
      <c r="F58" s="120"/>
      <c r="G58" s="92">
        <f t="shared" si="0"/>
        <v>0</v>
      </c>
    </row>
    <row r="59" spans="1:7" ht="13.5" thickBot="1" x14ac:dyDescent="0.25">
      <c r="A59" s="76">
        <v>50</v>
      </c>
      <c r="B59" s="85" t="s">
        <v>90</v>
      </c>
      <c r="C59" s="109" t="s">
        <v>326</v>
      </c>
      <c r="D59" s="79" t="s">
        <v>114</v>
      </c>
      <c r="E59" s="79">
        <v>1</v>
      </c>
      <c r="F59" s="120"/>
      <c r="G59" s="92">
        <f t="shared" si="0"/>
        <v>0</v>
      </c>
    </row>
    <row r="60" spans="1:7" ht="13.5" thickBot="1" x14ac:dyDescent="0.25">
      <c r="A60" s="76">
        <v>51</v>
      </c>
      <c r="B60" s="85" t="s">
        <v>115</v>
      </c>
      <c r="C60" s="109" t="s">
        <v>116</v>
      </c>
      <c r="D60" s="79" t="s">
        <v>111</v>
      </c>
      <c r="E60" s="79">
        <v>840</v>
      </c>
      <c r="F60" s="120"/>
      <c r="G60" s="92">
        <f t="shared" si="0"/>
        <v>0</v>
      </c>
    </row>
    <row r="61" spans="1:7" ht="13.5" thickBot="1" x14ac:dyDescent="0.25">
      <c r="A61" s="76">
        <v>52</v>
      </c>
      <c r="B61" s="85" t="s">
        <v>117</v>
      </c>
      <c r="C61" s="109" t="s">
        <v>118</v>
      </c>
      <c r="D61" s="79" t="s">
        <v>111</v>
      </c>
      <c r="E61" s="79">
        <v>1890</v>
      </c>
      <c r="F61" s="120"/>
      <c r="G61" s="92">
        <f t="shared" si="0"/>
        <v>0</v>
      </c>
    </row>
    <row r="62" spans="1:7" ht="13.5" thickBot="1" x14ac:dyDescent="0.25">
      <c r="A62" s="76">
        <v>53</v>
      </c>
      <c r="B62" s="85" t="s">
        <v>119</v>
      </c>
      <c r="C62" s="109" t="s">
        <v>120</v>
      </c>
      <c r="D62" s="79" t="s">
        <v>121</v>
      </c>
      <c r="E62" s="79">
        <v>1</v>
      </c>
      <c r="F62" s="120"/>
      <c r="G62" s="92">
        <f t="shared" si="0"/>
        <v>0</v>
      </c>
    </row>
    <row r="63" spans="1:7" ht="26.25" thickBot="1" x14ac:dyDescent="0.25">
      <c r="A63" s="76">
        <v>54</v>
      </c>
      <c r="B63" s="85" t="s">
        <v>435</v>
      </c>
      <c r="C63" s="109" t="s">
        <v>123</v>
      </c>
      <c r="D63" s="79" t="s">
        <v>114</v>
      </c>
      <c r="E63" s="79">
        <v>32</v>
      </c>
      <c r="F63" s="120"/>
      <c r="G63" s="92">
        <f t="shared" si="0"/>
        <v>0</v>
      </c>
    </row>
    <row r="64" spans="1:7" ht="13.5" thickBot="1" x14ac:dyDescent="0.25">
      <c r="A64" s="76">
        <v>55</v>
      </c>
      <c r="B64" s="85" t="s">
        <v>436</v>
      </c>
      <c r="C64" s="109" t="s">
        <v>124</v>
      </c>
      <c r="D64" s="79" t="s">
        <v>114</v>
      </c>
      <c r="E64" s="79">
        <v>4</v>
      </c>
      <c r="F64" s="120"/>
      <c r="G64" s="92">
        <f t="shared" si="0"/>
        <v>0</v>
      </c>
    </row>
    <row r="65" spans="1:7" ht="26.25" thickBot="1" x14ac:dyDescent="0.25">
      <c r="A65" s="76">
        <v>56</v>
      </c>
      <c r="B65" s="85" t="s">
        <v>435</v>
      </c>
      <c r="C65" s="109" t="s">
        <v>125</v>
      </c>
      <c r="D65" s="79" t="s">
        <v>114</v>
      </c>
      <c r="E65" s="79">
        <v>6</v>
      </c>
      <c r="F65" s="120"/>
      <c r="G65" s="92">
        <f t="shared" si="0"/>
        <v>0</v>
      </c>
    </row>
    <row r="66" spans="1:7" ht="26.25" thickBot="1" x14ac:dyDescent="0.25">
      <c r="A66" s="76">
        <v>57</v>
      </c>
      <c r="B66" s="85" t="s">
        <v>122</v>
      </c>
      <c r="C66" s="109" t="s">
        <v>126</v>
      </c>
      <c r="D66" s="79" t="s">
        <v>114</v>
      </c>
      <c r="E66" s="79">
        <v>9</v>
      </c>
      <c r="F66" s="120"/>
      <c r="G66" s="92">
        <f t="shared" si="0"/>
        <v>0</v>
      </c>
    </row>
    <row r="67" spans="1:7" ht="13.5" thickBot="1" x14ac:dyDescent="0.25">
      <c r="A67" s="76">
        <v>58</v>
      </c>
      <c r="B67" s="85" t="s">
        <v>436</v>
      </c>
      <c r="C67" s="109" t="s">
        <v>127</v>
      </c>
      <c r="D67" s="79" t="s">
        <v>114</v>
      </c>
      <c r="E67" s="79">
        <v>2</v>
      </c>
      <c r="F67" s="120"/>
      <c r="G67" s="92">
        <f t="shared" si="0"/>
        <v>0</v>
      </c>
    </row>
    <row r="68" spans="1:7" ht="26.25" thickBot="1" x14ac:dyDescent="0.25">
      <c r="A68" s="76">
        <v>59</v>
      </c>
      <c r="B68" s="85" t="s">
        <v>456</v>
      </c>
      <c r="C68" s="109" t="s">
        <v>128</v>
      </c>
      <c r="D68" s="79" t="s">
        <v>114</v>
      </c>
      <c r="E68" s="79">
        <v>3</v>
      </c>
      <c r="F68" s="120"/>
      <c r="G68" s="92">
        <f t="shared" si="0"/>
        <v>0</v>
      </c>
    </row>
    <row r="69" spans="1:7" ht="13.5" thickBot="1" x14ac:dyDescent="0.25">
      <c r="A69" s="76">
        <v>60</v>
      </c>
      <c r="B69" s="116" t="s">
        <v>457</v>
      </c>
      <c r="C69" s="109" t="s">
        <v>129</v>
      </c>
      <c r="D69" s="79" t="s">
        <v>111</v>
      </c>
      <c r="E69" s="79">
        <v>962</v>
      </c>
      <c r="F69" s="120"/>
      <c r="G69" s="92">
        <f t="shared" si="0"/>
        <v>0</v>
      </c>
    </row>
    <row r="70" spans="1:7" ht="13.5" thickBot="1" x14ac:dyDescent="0.25">
      <c r="A70" s="76">
        <v>61</v>
      </c>
      <c r="B70" s="85" t="s">
        <v>130</v>
      </c>
      <c r="C70" s="109" t="s">
        <v>131</v>
      </c>
      <c r="D70" s="79" t="s">
        <v>114</v>
      </c>
      <c r="E70" s="79">
        <v>1</v>
      </c>
      <c r="F70" s="120"/>
      <c r="G70" s="92">
        <f t="shared" si="0"/>
        <v>0</v>
      </c>
    </row>
    <row r="71" spans="1:7" ht="13.5" thickBot="1" x14ac:dyDescent="0.25">
      <c r="A71" s="76">
        <v>62</v>
      </c>
      <c r="B71" s="85" t="s">
        <v>132</v>
      </c>
      <c r="C71" s="109" t="s">
        <v>133</v>
      </c>
      <c r="D71" s="79" t="s">
        <v>111</v>
      </c>
      <c r="E71" s="79">
        <v>1327</v>
      </c>
      <c r="F71" s="120"/>
      <c r="G71" s="92">
        <f t="shared" si="0"/>
        <v>0</v>
      </c>
    </row>
    <row r="72" spans="1:7" ht="13.5" thickBot="1" x14ac:dyDescent="0.25">
      <c r="A72" s="76">
        <v>63</v>
      </c>
      <c r="B72" s="85" t="s">
        <v>132</v>
      </c>
      <c r="C72" s="109" t="s">
        <v>134</v>
      </c>
      <c r="D72" s="79" t="s">
        <v>111</v>
      </c>
      <c r="E72" s="79">
        <v>6573</v>
      </c>
      <c r="F72" s="120"/>
      <c r="G72" s="92">
        <f t="shared" si="0"/>
        <v>0</v>
      </c>
    </row>
    <row r="73" spans="1:7" ht="13.5" thickBot="1" x14ac:dyDescent="0.25">
      <c r="A73" s="76">
        <v>64</v>
      </c>
      <c r="B73" s="85" t="s">
        <v>132</v>
      </c>
      <c r="C73" s="109" t="s">
        <v>135</v>
      </c>
      <c r="D73" s="79" t="s">
        <v>111</v>
      </c>
      <c r="E73" s="79">
        <v>4526</v>
      </c>
      <c r="F73" s="120"/>
      <c r="G73" s="92">
        <f t="shared" si="0"/>
        <v>0</v>
      </c>
    </row>
    <row r="74" spans="1:7" ht="13.5" thickBot="1" x14ac:dyDescent="0.25">
      <c r="A74" s="76">
        <v>65</v>
      </c>
      <c r="B74" s="85" t="s">
        <v>132</v>
      </c>
      <c r="C74" s="109" t="s">
        <v>136</v>
      </c>
      <c r="D74" s="79" t="s">
        <v>111</v>
      </c>
      <c r="E74" s="79">
        <v>409</v>
      </c>
      <c r="F74" s="120"/>
      <c r="G74" s="92">
        <f t="shared" si="0"/>
        <v>0</v>
      </c>
    </row>
    <row r="75" spans="1:7" ht="13.5" thickBot="1" x14ac:dyDescent="0.25">
      <c r="A75" s="76">
        <v>66</v>
      </c>
      <c r="B75" s="85" t="s">
        <v>132</v>
      </c>
      <c r="C75" s="109" t="s">
        <v>137</v>
      </c>
      <c r="D75" s="79" t="s">
        <v>111</v>
      </c>
      <c r="E75" s="79">
        <v>2093</v>
      </c>
      <c r="F75" s="120"/>
      <c r="G75" s="92">
        <f t="shared" ref="G75:G139" si="1">E75*F75</f>
        <v>0</v>
      </c>
    </row>
    <row r="76" spans="1:7" ht="13.5" thickBot="1" x14ac:dyDescent="0.25">
      <c r="A76" s="76">
        <v>67</v>
      </c>
      <c r="B76" s="85" t="s">
        <v>132</v>
      </c>
      <c r="C76" s="109" t="s">
        <v>138</v>
      </c>
      <c r="D76" s="79" t="s">
        <v>111</v>
      </c>
      <c r="E76" s="79">
        <v>305</v>
      </c>
      <c r="F76" s="120"/>
      <c r="G76" s="92">
        <f t="shared" si="1"/>
        <v>0</v>
      </c>
    </row>
    <row r="77" spans="1:7" ht="13.5" thickBot="1" x14ac:dyDescent="0.25">
      <c r="A77" s="76">
        <v>68</v>
      </c>
      <c r="B77" s="85" t="s">
        <v>132</v>
      </c>
      <c r="C77" s="109" t="s">
        <v>327</v>
      </c>
      <c r="D77" s="79" t="s">
        <v>111</v>
      </c>
      <c r="E77" s="79">
        <v>762</v>
      </c>
      <c r="F77" s="120"/>
      <c r="G77" s="92">
        <f t="shared" si="1"/>
        <v>0</v>
      </c>
    </row>
    <row r="78" spans="1:7" ht="13.5" thickBot="1" x14ac:dyDescent="0.25">
      <c r="A78" s="76">
        <v>69</v>
      </c>
      <c r="B78" s="85" t="s">
        <v>132</v>
      </c>
      <c r="C78" s="109" t="s">
        <v>328</v>
      </c>
      <c r="D78" s="79" t="s">
        <v>111</v>
      </c>
      <c r="E78" s="79">
        <v>265</v>
      </c>
      <c r="F78" s="120"/>
      <c r="G78" s="92">
        <f t="shared" si="1"/>
        <v>0</v>
      </c>
    </row>
    <row r="79" spans="1:7" ht="13.5" thickBot="1" x14ac:dyDescent="0.25">
      <c r="A79" s="76">
        <v>70</v>
      </c>
      <c r="B79" s="85" t="s">
        <v>132</v>
      </c>
      <c r="C79" s="109" t="s">
        <v>139</v>
      </c>
      <c r="D79" s="79" t="s">
        <v>111</v>
      </c>
      <c r="E79" s="79">
        <v>249</v>
      </c>
      <c r="F79" s="120"/>
      <c r="G79" s="92">
        <f t="shared" si="1"/>
        <v>0</v>
      </c>
    </row>
    <row r="80" spans="1:7" ht="13.5" thickBot="1" x14ac:dyDescent="0.25">
      <c r="A80" s="76">
        <v>71</v>
      </c>
      <c r="B80" s="85" t="s">
        <v>132</v>
      </c>
      <c r="C80" s="109" t="s">
        <v>329</v>
      </c>
      <c r="D80" s="79" t="s">
        <v>111</v>
      </c>
      <c r="E80" s="79">
        <v>1396</v>
      </c>
      <c r="F80" s="120"/>
      <c r="G80" s="92">
        <f t="shared" si="1"/>
        <v>0</v>
      </c>
    </row>
    <row r="81" spans="1:7" ht="13.5" thickBot="1" x14ac:dyDescent="0.25">
      <c r="A81" s="76">
        <v>72</v>
      </c>
      <c r="B81" s="85" t="s">
        <v>132</v>
      </c>
      <c r="C81" s="109" t="s">
        <v>140</v>
      </c>
      <c r="D81" s="79" t="s">
        <v>111</v>
      </c>
      <c r="E81" s="79">
        <v>6286</v>
      </c>
      <c r="F81" s="120"/>
      <c r="G81" s="92">
        <f t="shared" si="1"/>
        <v>0</v>
      </c>
    </row>
    <row r="82" spans="1:7" ht="13.5" thickBot="1" x14ac:dyDescent="0.25">
      <c r="A82" s="76">
        <v>73</v>
      </c>
      <c r="B82" s="85" t="s">
        <v>132</v>
      </c>
      <c r="C82" s="109" t="s">
        <v>330</v>
      </c>
      <c r="D82" s="79" t="s">
        <v>111</v>
      </c>
      <c r="E82" s="79">
        <v>642</v>
      </c>
      <c r="F82" s="120"/>
      <c r="G82" s="92">
        <f t="shared" si="1"/>
        <v>0</v>
      </c>
    </row>
    <row r="83" spans="1:7" ht="13.5" thickBot="1" x14ac:dyDescent="0.25">
      <c r="A83" s="76">
        <v>74</v>
      </c>
      <c r="B83" s="85" t="s">
        <v>132</v>
      </c>
      <c r="C83" s="109" t="s">
        <v>331</v>
      </c>
      <c r="D83" s="79" t="s">
        <v>111</v>
      </c>
      <c r="E83" s="79">
        <v>1256</v>
      </c>
      <c r="F83" s="120"/>
      <c r="G83" s="92">
        <f t="shared" si="1"/>
        <v>0</v>
      </c>
    </row>
    <row r="84" spans="1:7" ht="13.5" thickBot="1" x14ac:dyDescent="0.25">
      <c r="A84" s="76">
        <v>75</v>
      </c>
      <c r="B84" s="85" t="s">
        <v>132</v>
      </c>
      <c r="C84" s="109" t="s">
        <v>332</v>
      </c>
      <c r="D84" s="79" t="s">
        <v>111</v>
      </c>
      <c r="E84" s="79">
        <v>42</v>
      </c>
      <c r="F84" s="120"/>
      <c r="G84" s="92">
        <f t="shared" si="1"/>
        <v>0</v>
      </c>
    </row>
    <row r="85" spans="1:7" ht="13.5" thickBot="1" x14ac:dyDescent="0.25">
      <c r="A85" s="76">
        <v>76</v>
      </c>
      <c r="B85" s="85" t="s">
        <v>132</v>
      </c>
      <c r="C85" s="109" t="s">
        <v>333</v>
      </c>
      <c r="D85" s="79" t="s">
        <v>111</v>
      </c>
      <c r="E85" s="79">
        <v>34</v>
      </c>
      <c r="F85" s="120"/>
      <c r="G85" s="92">
        <f t="shared" si="1"/>
        <v>0</v>
      </c>
    </row>
    <row r="86" spans="1:7" ht="13.5" thickBot="1" x14ac:dyDescent="0.25">
      <c r="A86" s="76">
        <v>77</v>
      </c>
      <c r="B86" s="85" t="s">
        <v>132</v>
      </c>
      <c r="C86" s="109" t="s">
        <v>334</v>
      </c>
      <c r="D86" s="79" t="s">
        <v>111</v>
      </c>
      <c r="E86" s="79">
        <v>142</v>
      </c>
      <c r="F86" s="120"/>
      <c r="G86" s="92">
        <f t="shared" si="1"/>
        <v>0</v>
      </c>
    </row>
    <row r="87" spans="1:7" ht="13.5" thickBot="1" x14ac:dyDescent="0.25">
      <c r="A87" s="76">
        <v>78</v>
      </c>
      <c r="B87" s="85" t="s">
        <v>132</v>
      </c>
      <c r="C87" s="109" t="s">
        <v>335</v>
      </c>
      <c r="D87" s="79" t="s">
        <v>111</v>
      </c>
      <c r="E87" s="79">
        <v>183</v>
      </c>
      <c r="F87" s="120"/>
      <c r="G87" s="92">
        <f t="shared" si="1"/>
        <v>0</v>
      </c>
    </row>
    <row r="88" spans="1:7" ht="13.5" thickBot="1" x14ac:dyDescent="0.25">
      <c r="A88" s="76">
        <v>79</v>
      </c>
      <c r="B88" s="85" t="s">
        <v>132</v>
      </c>
      <c r="C88" s="109" t="s">
        <v>336</v>
      </c>
      <c r="D88" s="79" t="s">
        <v>111</v>
      </c>
      <c r="E88" s="79">
        <v>432</v>
      </c>
      <c r="F88" s="120"/>
      <c r="G88" s="92">
        <f t="shared" si="1"/>
        <v>0</v>
      </c>
    </row>
    <row r="89" spans="1:7" ht="13.5" thickBot="1" x14ac:dyDescent="0.25">
      <c r="A89" s="76">
        <v>80</v>
      </c>
      <c r="B89" s="85" t="s">
        <v>132</v>
      </c>
      <c r="C89" s="109" t="s">
        <v>337</v>
      </c>
      <c r="D89" s="79" t="s">
        <v>111</v>
      </c>
      <c r="E89" s="79">
        <v>179</v>
      </c>
      <c r="F89" s="120"/>
      <c r="G89" s="92">
        <f t="shared" si="1"/>
        <v>0</v>
      </c>
    </row>
    <row r="90" spans="1:7" ht="13.5" thickBot="1" x14ac:dyDescent="0.25">
      <c r="A90" s="76">
        <v>81</v>
      </c>
      <c r="B90" s="85" t="s">
        <v>132</v>
      </c>
      <c r="C90" s="109" t="s">
        <v>141</v>
      </c>
      <c r="D90" s="79" t="s">
        <v>111</v>
      </c>
      <c r="E90" s="79">
        <v>1374</v>
      </c>
      <c r="F90" s="120"/>
      <c r="G90" s="92">
        <f t="shared" si="1"/>
        <v>0</v>
      </c>
    </row>
    <row r="91" spans="1:7" ht="13.5" thickBot="1" x14ac:dyDescent="0.25">
      <c r="A91" s="76">
        <v>82</v>
      </c>
      <c r="B91" s="85" t="s">
        <v>142</v>
      </c>
      <c r="C91" s="109" t="s">
        <v>437</v>
      </c>
      <c r="D91" s="79" t="s">
        <v>111</v>
      </c>
      <c r="E91" s="79">
        <v>1914</v>
      </c>
      <c r="F91" s="120"/>
      <c r="G91" s="92">
        <f t="shared" si="1"/>
        <v>0</v>
      </c>
    </row>
    <row r="92" spans="1:7" ht="13.5" thickBot="1" x14ac:dyDescent="0.25">
      <c r="A92" s="76">
        <v>83</v>
      </c>
      <c r="B92" s="85" t="s">
        <v>142</v>
      </c>
      <c r="C92" s="109" t="s">
        <v>438</v>
      </c>
      <c r="D92" s="79" t="s">
        <v>111</v>
      </c>
      <c r="E92" s="79">
        <v>1249</v>
      </c>
      <c r="F92" s="120"/>
      <c r="G92" s="92">
        <f t="shared" si="1"/>
        <v>0</v>
      </c>
    </row>
    <row r="93" spans="1:7" ht="13.5" thickBot="1" x14ac:dyDescent="0.25">
      <c r="A93" s="76">
        <v>84</v>
      </c>
      <c r="B93" s="85" t="s">
        <v>142</v>
      </c>
      <c r="C93" s="109" t="s">
        <v>338</v>
      </c>
      <c r="D93" s="79" t="s">
        <v>111</v>
      </c>
      <c r="E93" s="79">
        <v>733</v>
      </c>
      <c r="F93" s="120"/>
      <c r="G93" s="92">
        <f t="shared" si="1"/>
        <v>0</v>
      </c>
    </row>
    <row r="94" spans="1:7" ht="13.5" thickBot="1" x14ac:dyDescent="0.25">
      <c r="A94" s="76">
        <v>85</v>
      </c>
      <c r="B94" s="85" t="s">
        <v>142</v>
      </c>
      <c r="C94" s="109" t="s">
        <v>339</v>
      </c>
      <c r="D94" s="79" t="s">
        <v>111</v>
      </c>
      <c r="E94" s="79">
        <v>367</v>
      </c>
      <c r="F94" s="120"/>
      <c r="G94" s="92">
        <f t="shared" si="1"/>
        <v>0</v>
      </c>
    </row>
    <row r="95" spans="1:7" ht="13.5" thickBot="1" x14ac:dyDescent="0.25">
      <c r="A95" s="76">
        <v>86</v>
      </c>
      <c r="B95" s="85" t="s">
        <v>142</v>
      </c>
      <c r="C95" s="109" t="s">
        <v>340</v>
      </c>
      <c r="D95" s="79" t="s">
        <v>111</v>
      </c>
      <c r="E95" s="79">
        <v>1622</v>
      </c>
      <c r="F95" s="120"/>
      <c r="G95" s="92">
        <f t="shared" si="1"/>
        <v>0</v>
      </c>
    </row>
    <row r="96" spans="1:7" ht="13.5" thickBot="1" x14ac:dyDescent="0.25">
      <c r="A96" s="76">
        <v>87</v>
      </c>
      <c r="B96" s="85" t="s">
        <v>142</v>
      </c>
      <c r="C96" s="109" t="s">
        <v>341</v>
      </c>
      <c r="D96" s="79" t="s">
        <v>111</v>
      </c>
      <c r="E96" s="79">
        <v>42</v>
      </c>
      <c r="F96" s="120"/>
      <c r="G96" s="92">
        <f t="shared" si="1"/>
        <v>0</v>
      </c>
    </row>
    <row r="97" spans="1:7" ht="13.5" thickBot="1" x14ac:dyDescent="0.25">
      <c r="A97" s="76">
        <v>88</v>
      </c>
      <c r="B97" s="85" t="s">
        <v>142</v>
      </c>
      <c r="C97" s="109" t="s">
        <v>342</v>
      </c>
      <c r="D97" s="79" t="s">
        <v>111</v>
      </c>
      <c r="E97" s="79">
        <v>215</v>
      </c>
      <c r="F97" s="120"/>
      <c r="G97" s="92">
        <f t="shared" si="1"/>
        <v>0</v>
      </c>
    </row>
    <row r="98" spans="1:7" ht="13.5" thickBot="1" x14ac:dyDescent="0.25">
      <c r="A98" s="76">
        <v>89</v>
      </c>
      <c r="B98" s="85" t="s">
        <v>143</v>
      </c>
      <c r="C98" s="109" t="s">
        <v>144</v>
      </c>
      <c r="D98" s="79" t="s">
        <v>111</v>
      </c>
      <c r="E98" s="79">
        <v>3828</v>
      </c>
      <c r="F98" s="120"/>
      <c r="G98" s="92">
        <f t="shared" si="1"/>
        <v>0</v>
      </c>
    </row>
    <row r="99" spans="1:7" ht="13.5" thickBot="1" x14ac:dyDescent="0.25">
      <c r="A99" s="76">
        <v>90</v>
      </c>
      <c r="B99" s="85" t="s">
        <v>143</v>
      </c>
      <c r="C99" s="109" t="s">
        <v>500</v>
      </c>
      <c r="D99" s="79" t="s">
        <v>111</v>
      </c>
      <c r="E99" s="79">
        <v>5659</v>
      </c>
      <c r="F99" s="120"/>
      <c r="G99" s="92">
        <f t="shared" si="1"/>
        <v>0</v>
      </c>
    </row>
    <row r="100" spans="1:7" ht="13.5" thickBot="1" x14ac:dyDescent="0.25">
      <c r="A100" s="76" t="s">
        <v>499</v>
      </c>
      <c r="B100" s="85" t="s">
        <v>143</v>
      </c>
      <c r="C100" s="109" t="s">
        <v>501</v>
      </c>
      <c r="D100" s="79" t="s">
        <v>111</v>
      </c>
      <c r="E100" s="79">
        <v>427</v>
      </c>
      <c r="F100" s="120"/>
      <c r="G100" s="92">
        <f t="shared" ref="G100" si="2">E100*F100</f>
        <v>0</v>
      </c>
    </row>
    <row r="101" spans="1:7" ht="13.5" thickBot="1" x14ac:dyDescent="0.25">
      <c r="A101" s="76">
        <v>91</v>
      </c>
      <c r="B101" s="85" t="s">
        <v>146</v>
      </c>
      <c r="C101" s="109" t="s">
        <v>147</v>
      </c>
      <c r="D101" s="79" t="s">
        <v>113</v>
      </c>
      <c r="E101" s="79">
        <v>2989</v>
      </c>
      <c r="F101" s="120"/>
      <c r="G101" s="92">
        <f t="shared" si="1"/>
        <v>0</v>
      </c>
    </row>
    <row r="102" spans="1:7" ht="13.5" thickBot="1" x14ac:dyDescent="0.25">
      <c r="A102" s="76">
        <v>92</v>
      </c>
      <c r="B102" s="85" t="s">
        <v>148</v>
      </c>
      <c r="C102" s="109" t="s">
        <v>149</v>
      </c>
      <c r="D102" s="79" t="s">
        <v>155</v>
      </c>
      <c r="E102" s="79">
        <v>749</v>
      </c>
      <c r="F102" s="120"/>
      <c r="G102" s="92">
        <f t="shared" si="1"/>
        <v>0</v>
      </c>
    </row>
    <row r="103" spans="1:7" ht="13.5" thickBot="1" x14ac:dyDescent="0.25">
      <c r="A103" s="76">
        <v>93</v>
      </c>
      <c r="B103" s="85" t="s">
        <v>343</v>
      </c>
      <c r="C103" s="109" t="s">
        <v>458</v>
      </c>
      <c r="D103" s="79" t="s">
        <v>111</v>
      </c>
      <c r="E103" s="79">
        <v>185</v>
      </c>
      <c r="F103" s="120"/>
      <c r="G103" s="92">
        <f t="shared" si="1"/>
        <v>0</v>
      </c>
    </row>
    <row r="104" spans="1:7" ht="13.5" thickBot="1" x14ac:dyDescent="0.25">
      <c r="A104" s="76">
        <v>94</v>
      </c>
      <c r="B104" s="85" t="s">
        <v>150</v>
      </c>
      <c r="C104" s="109" t="s">
        <v>459</v>
      </c>
      <c r="D104" s="79" t="s">
        <v>111</v>
      </c>
      <c r="E104" s="79">
        <v>1160</v>
      </c>
      <c r="F104" s="120"/>
      <c r="G104" s="92">
        <f t="shared" si="1"/>
        <v>0</v>
      </c>
    </row>
    <row r="105" spans="1:7" ht="13.5" thickBot="1" x14ac:dyDescent="0.25">
      <c r="A105" s="76">
        <v>95</v>
      </c>
      <c r="B105" s="85" t="s">
        <v>150</v>
      </c>
      <c r="C105" s="109" t="s">
        <v>344</v>
      </c>
      <c r="D105" s="79" t="s">
        <v>111</v>
      </c>
      <c r="E105" s="79">
        <v>2555</v>
      </c>
      <c r="F105" s="120"/>
      <c r="G105" s="92">
        <f t="shared" si="1"/>
        <v>0</v>
      </c>
    </row>
    <row r="106" spans="1:7" ht="13.5" thickBot="1" x14ac:dyDescent="0.25">
      <c r="A106" s="76">
        <v>96</v>
      </c>
      <c r="B106" s="85" t="s">
        <v>460</v>
      </c>
      <c r="C106" s="109" t="s">
        <v>151</v>
      </c>
      <c r="D106" s="79" t="s">
        <v>121</v>
      </c>
      <c r="E106" s="79">
        <v>2</v>
      </c>
      <c r="F106" s="120"/>
      <c r="G106" s="92">
        <f t="shared" si="1"/>
        <v>0</v>
      </c>
    </row>
    <row r="107" spans="1:7" ht="13.5" thickBot="1" x14ac:dyDescent="0.25">
      <c r="A107" s="76">
        <v>97</v>
      </c>
      <c r="B107" s="85" t="s">
        <v>461</v>
      </c>
      <c r="C107" s="109" t="s">
        <v>152</v>
      </c>
      <c r="D107" s="79" t="s">
        <v>111</v>
      </c>
      <c r="E107" s="79">
        <v>41738</v>
      </c>
      <c r="F107" s="120"/>
      <c r="G107" s="92">
        <f t="shared" si="1"/>
        <v>0</v>
      </c>
    </row>
    <row r="108" spans="1:7" ht="13.5" thickBot="1" x14ac:dyDescent="0.25">
      <c r="A108" s="76">
        <v>98</v>
      </c>
      <c r="B108" s="85" t="s">
        <v>461</v>
      </c>
      <c r="C108" s="109" t="s">
        <v>153</v>
      </c>
      <c r="D108" s="79" t="s">
        <v>111</v>
      </c>
      <c r="E108" s="79">
        <v>1527</v>
      </c>
      <c r="F108" s="120"/>
      <c r="G108" s="92">
        <f t="shared" si="1"/>
        <v>0</v>
      </c>
    </row>
    <row r="109" spans="1:7" ht="13.5" thickBot="1" x14ac:dyDescent="0.25">
      <c r="A109" s="76">
        <v>99</v>
      </c>
      <c r="B109" s="85" t="s">
        <v>461</v>
      </c>
      <c r="C109" s="109" t="s">
        <v>154</v>
      </c>
      <c r="D109" s="79" t="s">
        <v>111</v>
      </c>
      <c r="E109" s="79">
        <v>5567</v>
      </c>
      <c r="F109" s="120"/>
      <c r="G109" s="92">
        <f t="shared" si="1"/>
        <v>0</v>
      </c>
    </row>
    <row r="110" spans="1:7" ht="13.5" thickBot="1" x14ac:dyDescent="0.25">
      <c r="A110" s="76">
        <v>100</v>
      </c>
      <c r="B110" s="85" t="s">
        <v>156</v>
      </c>
      <c r="C110" s="109" t="s">
        <v>345</v>
      </c>
      <c r="D110" s="79" t="s">
        <v>114</v>
      </c>
      <c r="E110" s="79">
        <v>8</v>
      </c>
      <c r="F110" s="120"/>
      <c r="G110" s="92">
        <f t="shared" si="1"/>
        <v>0</v>
      </c>
    </row>
    <row r="111" spans="1:7" ht="13.5" thickBot="1" x14ac:dyDescent="0.25">
      <c r="A111" s="76">
        <v>101</v>
      </c>
      <c r="B111" s="85" t="s">
        <v>156</v>
      </c>
      <c r="C111" s="109" t="s">
        <v>346</v>
      </c>
      <c r="D111" s="79" t="s">
        <v>114</v>
      </c>
      <c r="E111" s="79">
        <v>4</v>
      </c>
      <c r="F111" s="120"/>
      <c r="G111" s="92">
        <f t="shared" si="1"/>
        <v>0</v>
      </c>
    </row>
    <row r="112" spans="1:7" ht="13.5" thickBot="1" x14ac:dyDescent="0.25">
      <c r="A112" s="76">
        <v>102</v>
      </c>
      <c r="B112" s="85" t="s">
        <v>157</v>
      </c>
      <c r="C112" s="109" t="s">
        <v>158</v>
      </c>
      <c r="D112" s="79" t="s">
        <v>114</v>
      </c>
      <c r="E112" s="79">
        <v>1</v>
      </c>
      <c r="F112" s="120"/>
      <c r="G112" s="92">
        <f t="shared" si="1"/>
        <v>0</v>
      </c>
    </row>
    <row r="113" spans="1:7" ht="13.5" thickBot="1" x14ac:dyDescent="0.25">
      <c r="A113" s="76">
        <v>103</v>
      </c>
      <c r="B113" s="85" t="s">
        <v>159</v>
      </c>
      <c r="C113" s="109" t="s">
        <v>160</v>
      </c>
      <c r="D113" s="79" t="s">
        <v>121</v>
      </c>
      <c r="E113" s="79">
        <v>1</v>
      </c>
      <c r="F113" s="120"/>
      <c r="G113" s="92">
        <f t="shared" si="1"/>
        <v>0</v>
      </c>
    </row>
    <row r="114" spans="1:7" ht="13.5" thickBot="1" x14ac:dyDescent="0.25">
      <c r="A114" s="76">
        <v>104</v>
      </c>
      <c r="B114" s="85" t="s">
        <v>159</v>
      </c>
      <c r="C114" s="109" t="s">
        <v>347</v>
      </c>
      <c r="D114" s="79" t="s">
        <v>121</v>
      </c>
      <c r="E114" s="79">
        <v>1</v>
      </c>
      <c r="F114" s="120"/>
      <c r="G114" s="92">
        <f t="shared" si="1"/>
        <v>0</v>
      </c>
    </row>
    <row r="115" spans="1:7" ht="13.5" thickBot="1" x14ac:dyDescent="0.25">
      <c r="A115" s="76">
        <v>105</v>
      </c>
      <c r="B115" s="85" t="s">
        <v>161</v>
      </c>
      <c r="C115" s="109" t="s">
        <v>162</v>
      </c>
      <c r="D115" s="79" t="s">
        <v>114</v>
      </c>
      <c r="E115" s="79">
        <v>15</v>
      </c>
      <c r="F115" s="120"/>
      <c r="G115" s="92">
        <f t="shared" si="1"/>
        <v>0</v>
      </c>
    </row>
    <row r="116" spans="1:7" ht="13.5" thickBot="1" x14ac:dyDescent="0.25">
      <c r="A116" s="76">
        <v>106</v>
      </c>
      <c r="B116" s="85" t="s">
        <v>161</v>
      </c>
      <c r="C116" s="109" t="s">
        <v>163</v>
      </c>
      <c r="D116" s="79" t="s">
        <v>114</v>
      </c>
      <c r="E116" s="79">
        <v>13</v>
      </c>
      <c r="F116" s="120"/>
      <c r="G116" s="92">
        <f t="shared" si="1"/>
        <v>0</v>
      </c>
    </row>
    <row r="117" spans="1:7" ht="13.5" thickBot="1" x14ac:dyDescent="0.25">
      <c r="A117" s="76">
        <v>107</v>
      </c>
      <c r="B117" s="85" t="s">
        <v>161</v>
      </c>
      <c r="C117" s="109" t="s">
        <v>348</v>
      </c>
      <c r="D117" s="79" t="s">
        <v>114</v>
      </c>
      <c r="E117" s="79">
        <v>23</v>
      </c>
      <c r="F117" s="120"/>
      <c r="G117" s="92">
        <f t="shared" si="1"/>
        <v>0</v>
      </c>
    </row>
    <row r="118" spans="1:7" ht="13.5" thickBot="1" x14ac:dyDescent="0.25">
      <c r="A118" s="76">
        <v>108</v>
      </c>
      <c r="B118" s="85" t="s">
        <v>161</v>
      </c>
      <c r="C118" s="109" t="s">
        <v>349</v>
      </c>
      <c r="D118" s="79" t="s">
        <v>114</v>
      </c>
      <c r="E118" s="79">
        <v>8</v>
      </c>
      <c r="F118" s="120"/>
      <c r="G118" s="92">
        <f t="shared" si="1"/>
        <v>0</v>
      </c>
    </row>
    <row r="119" spans="1:7" ht="13.5" thickBot="1" x14ac:dyDescent="0.25">
      <c r="A119" s="76">
        <v>109</v>
      </c>
      <c r="B119" s="85" t="s">
        <v>161</v>
      </c>
      <c r="C119" s="109" t="s">
        <v>350</v>
      </c>
      <c r="D119" s="79" t="s">
        <v>114</v>
      </c>
      <c r="E119" s="79">
        <v>5</v>
      </c>
      <c r="F119" s="120"/>
      <c r="G119" s="92">
        <f t="shared" si="1"/>
        <v>0</v>
      </c>
    </row>
    <row r="120" spans="1:7" ht="13.5" thickBot="1" x14ac:dyDescent="0.25">
      <c r="A120" s="76">
        <v>110</v>
      </c>
      <c r="B120" s="85" t="s">
        <v>161</v>
      </c>
      <c r="C120" s="109" t="s">
        <v>351</v>
      </c>
      <c r="D120" s="79" t="s">
        <v>114</v>
      </c>
      <c r="E120" s="79">
        <v>2</v>
      </c>
      <c r="F120" s="120"/>
      <c r="G120" s="92">
        <f t="shared" si="1"/>
        <v>0</v>
      </c>
    </row>
    <row r="121" spans="1:7" ht="13.5" thickBot="1" x14ac:dyDescent="0.25">
      <c r="A121" s="76">
        <v>111</v>
      </c>
      <c r="B121" s="85" t="s">
        <v>161</v>
      </c>
      <c r="C121" s="109" t="s">
        <v>352</v>
      </c>
      <c r="D121" s="79" t="s">
        <v>114</v>
      </c>
      <c r="E121" s="79">
        <v>1</v>
      </c>
      <c r="F121" s="120"/>
      <c r="G121" s="92">
        <f t="shared" si="1"/>
        <v>0</v>
      </c>
    </row>
    <row r="122" spans="1:7" ht="13.5" thickBot="1" x14ac:dyDescent="0.25">
      <c r="A122" s="76">
        <v>112</v>
      </c>
      <c r="B122" s="85" t="s">
        <v>164</v>
      </c>
      <c r="C122" s="109" t="s">
        <v>353</v>
      </c>
      <c r="D122" s="79" t="s">
        <v>114</v>
      </c>
      <c r="E122" s="79">
        <v>5</v>
      </c>
      <c r="F122" s="120"/>
      <c r="G122" s="92">
        <f t="shared" si="1"/>
        <v>0</v>
      </c>
    </row>
    <row r="123" spans="1:7" ht="13.5" thickBot="1" x14ac:dyDescent="0.25">
      <c r="A123" s="76">
        <v>113</v>
      </c>
      <c r="B123" s="85" t="s">
        <v>164</v>
      </c>
      <c r="C123" s="109" t="s">
        <v>354</v>
      </c>
      <c r="D123" s="79" t="s">
        <v>114</v>
      </c>
      <c r="E123" s="79">
        <v>1</v>
      </c>
      <c r="F123" s="120"/>
      <c r="G123" s="92">
        <f t="shared" si="1"/>
        <v>0</v>
      </c>
    </row>
    <row r="124" spans="1:7" ht="13.5" thickBot="1" x14ac:dyDescent="0.25">
      <c r="A124" s="76">
        <v>114</v>
      </c>
      <c r="B124" s="85" t="s">
        <v>164</v>
      </c>
      <c r="C124" s="109" t="s">
        <v>165</v>
      </c>
      <c r="D124" s="79" t="s">
        <v>114</v>
      </c>
      <c r="E124" s="79">
        <v>4</v>
      </c>
      <c r="F124" s="120"/>
      <c r="G124" s="92">
        <f t="shared" si="1"/>
        <v>0</v>
      </c>
    </row>
    <row r="125" spans="1:7" ht="13.5" thickBot="1" x14ac:dyDescent="0.25">
      <c r="A125" s="76">
        <v>115</v>
      </c>
      <c r="B125" s="85" t="s">
        <v>166</v>
      </c>
      <c r="C125" s="109" t="s">
        <v>167</v>
      </c>
      <c r="D125" s="79" t="s">
        <v>111</v>
      </c>
      <c r="E125" s="79">
        <v>420</v>
      </c>
      <c r="F125" s="120"/>
      <c r="G125" s="92">
        <f t="shared" si="1"/>
        <v>0</v>
      </c>
    </row>
    <row r="126" spans="1:7" ht="13.5" thickBot="1" x14ac:dyDescent="0.25">
      <c r="A126" s="76">
        <v>116</v>
      </c>
      <c r="B126" s="85" t="s">
        <v>168</v>
      </c>
      <c r="C126" s="109" t="s">
        <v>169</v>
      </c>
      <c r="D126" s="79" t="s">
        <v>114</v>
      </c>
      <c r="E126" s="79">
        <v>35</v>
      </c>
      <c r="F126" s="120"/>
      <c r="G126" s="92">
        <f t="shared" si="1"/>
        <v>0</v>
      </c>
    </row>
    <row r="127" spans="1:7" ht="13.5" thickBot="1" x14ac:dyDescent="0.25">
      <c r="A127" s="76">
        <v>117</v>
      </c>
      <c r="B127" s="85">
        <v>102800</v>
      </c>
      <c r="C127" s="109" t="s">
        <v>355</v>
      </c>
      <c r="D127" s="79" t="s">
        <v>114</v>
      </c>
      <c r="E127" s="79">
        <v>2</v>
      </c>
      <c r="F127" s="120"/>
      <c r="G127" s="92">
        <f t="shared" si="1"/>
        <v>0</v>
      </c>
    </row>
    <row r="128" spans="1:7" ht="13.5" thickBot="1" x14ac:dyDescent="0.25">
      <c r="A128" s="76">
        <v>118</v>
      </c>
      <c r="B128" s="85">
        <v>102800</v>
      </c>
      <c r="C128" s="109" t="s">
        <v>170</v>
      </c>
      <c r="D128" s="79" t="s">
        <v>114</v>
      </c>
      <c r="E128" s="79">
        <v>2</v>
      </c>
      <c r="F128" s="120"/>
      <c r="G128" s="92">
        <f t="shared" si="1"/>
        <v>0</v>
      </c>
    </row>
    <row r="129" spans="1:7" ht="13.5" thickBot="1" x14ac:dyDescent="0.25">
      <c r="A129" s="76">
        <v>119</v>
      </c>
      <c r="B129" s="85">
        <v>102800</v>
      </c>
      <c r="C129" s="109" t="s">
        <v>356</v>
      </c>
      <c r="D129" s="79" t="s">
        <v>114</v>
      </c>
      <c r="E129" s="79">
        <v>1</v>
      </c>
      <c r="F129" s="120"/>
      <c r="G129" s="92">
        <f t="shared" si="1"/>
        <v>0</v>
      </c>
    </row>
    <row r="130" spans="1:7" ht="13.5" thickBot="1" x14ac:dyDescent="0.25">
      <c r="A130" s="76">
        <v>120</v>
      </c>
      <c r="B130" s="85">
        <v>102800</v>
      </c>
      <c r="C130" s="109" t="s">
        <v>439</v>
      </c>
      <c r="D130" s="79" t="s">
        <v>114</v>
      </c>
      <c r="E130" s="79">
        <v>10</v>
      </c>
      <c r="F130" s="120"/>
      <c r="G130" s="92">
        <f t="shared" si="1"/>
        <v>0</v>
      </c>
    </row>
    <row r="131" spans="1:7" ht="13.5" thickBot="1" x14ac:dyDescent="0.25">
      <c r="A131" s="76">
        <v>121</v>
      </c>
      <c r="B131" s="85">
        <v>102800</v>
      </c>
      <c r="C131" s="109" t="s">
        <v>171</v>
      </c>
      <c r="D131" s="79" t="s">
        <v>114</v>
      </c>
      <c r="E131" s="79">
        <v>10</v>
      </c>
      <c r="F131" s="120"/>
      <c r="G131" s="92">
        <f t="shared" si="1"/>
        <v>0</v>
      </c>
    </row>
    <row r="132" spans="1:7" ht="13.5" thickBot="1" x14ac:dyDescent="0.25">
      <c r="A132" s="76">
        <v>122</v>
      </c>
      <c r="B132" s="85">
        <v>102800</v>
      </c>
      <c r="C132" s="109" t="s">
        <v>440</v>
      </c>
      <c r="D132" s="79" t="s">
        <v>114</v>
      </c>
      <c r="E132" s="79">
        <v>6</v>
      </c>
      <c r="F132" s="120"/>
      <c r="G132" s="92">
        <f t="shared" si="1"/>
        <v>0</v>
      </c>
    </row>
    <row r="133" spans="1:7" ht="13.5" thickBot="1" x14ac:dyDescent="0.25">
      <c r="A133" s="76">
        <v>123</v>
      </c>
      <c r="B133" s="85">
        <v>102800</v>
      </c>
      <c r="C133" s="109" t="s">
        <v>172</v>
      </c>
      <c r="D133" s="79" t="s">
        <v>114</v>
      </c>
      <c r="E133" s="79">
        <v>5</v>
      </c>
      <c r="F133" s="120"/>
      <c r="G133" s="92">
        <f t="shared" si="1"/>
        <v>0</v>
      </c>
    </row>
    <row r="134" spans="1:7" ht="13.5" thickBot="1" x14ac:dyDescent="0.25">
      <c r="A134" s="76">
        <v>124</v>
      </c>
      <c r="B134" s="85">
        <v>102800</v>
      </c>
      <c r="C134" s="109" t="s">
        <v>173</v>
      </c>
      <c r="D134" s="79" t="s">
        <v>114</v>
      </c>
      <c r="E134" s="79">
        <v>5</v>
      </c>
      <c r="F134" s="120"/>
      <c r="G134" s="92">
        <f t="shared" si="1"/>
        <v>0</v>
      </c>
    </row>
    <row r="135" spans="1:7" ht="13.5" thickBot="1" x14ac:dyDescent="0.25">
      <c r="A135" s="76">
        <v>125</v>
      </c>
      <c r="B135" s="85">
        <v>102800</v>
      </c>
      <c r="C135" s="109" t="s">
        <v>174</v>
      </c>
      <c r="D135" s="79" t="s">
        <v>114</v>
      </c>
      <c r="E135" s="79">
        <v>6</v>
      </c>
      <c r="F135" s="120"/>
      <c r="G135" s="92">
        <f t="shared" si="1"/>
        <v>0</v>
      </c>
    </row>
    <row r="136" spans="1:7" ht="13.5" thickBot="1" x14ac:dyDescent="0.25">
      <c r="A136" s="76">
        <v>126</v>
      </c>
      <c r="B136" s="85">
        <v>102800</v>
      </c>
      <c r="C136" s="109" t="s">
        <v>175</v>
      </c>
      <c r="D136" s="79" t="s">
        <v>114</v>
      </c>
      <c r="E136" s="79">
        <v>1</v>
      </c>
      <c r="F136" s="120"/>
      <c r="G136" s="92">
        <f t="shared" si="1"/>
        <v>0</v>
      </c>
    </row>
    <row r="137" spans="1:7" ht="13.5" thickBot="1" x14ac:dyDescent="0.25">
      <c r="A137" s="76">
        <v>127</v>
      </c>
      <c r="B137" s="85">
        <v>102800</v>
      </c>
      <c r="C137" s="109" t="s">
        <v>441</v>
      </c>
      <c r="D137" s="79" t="s">
        <v>114</v>
      </c>
      <c r="E137" s="79">
        <v>10</v>
      </c>
      <c r="F137" s="120"/>
      <c r="G137" s="92">
        <f t="shared" si="1"/>
        <v>0</v>
      </c>
    </row>
    <row r="138" spans="1:7" ht="13.5" thickBot="1" x14ac:dyDescent="0.25">
      <c r="A138" s="76">
        <v>128</v>
      </c>
      <c r="B138" s="85">
        <v>102800</v>
      </c>
      <c r="C138" s="109" t="s">
        <v>442</v>
      </c>
      <c r="D138" s="79" t="s">
        <v>114</v>
      </c>
      <c r="E138" s="79">
        <v>5</v>
      </c>
      <c r="F138" s="120"/>
      <c r="G138" s="92">
        <f t="shared" si="1"/>
        <v>0</v>
      </c>
    </row>
    <row r="139" spans="1:7" ht="26.25" thickBot="1" x14ac:dyDescent="0.25">
      <c r="A139" s="76">
        <v>129</v>
      </c>
      <c r="B139" s="85">
        <v>102800</v>
      </c>
      <c r="C139" s="109" t="s">
        <v>443</v>
      </c>
      <c r="D139" s="79" t="s">
        <v>114</v>
      </c>
      <c r="E139" s="79">
        <v>5</v>
      </c>
      <c r="F139" s="120"/>
      <c r="G139" s="92">
        <f t="shared" si="1"/>
        <v>0</v>
      </c>
    </row>
    <row r="140" spans="1:7" ht="13.5" thickBot="1" x14ac:dyDescent="0.25">
      <c r="A140" s="76">
        <v>130</v>
      </c>
      <c r="B140" s="85">
        <v>102800</v>
      </c>
      <c r="C140" s="109" t="s">
        <v>444</v>
      </c>
      <c r="D140" s="79" t="s">
        <v>114</v>
      </c>
      <c r="E140" s="79">
        <v>2</v>
      </c>
      <c r="F140" s="120"/>
      <c r="G140" s="92">
        <f t="shared" ref="G140:G203" si="3">E140*F140</f>
        <v>0</v>
      </c>
    </row>
    <row r="141" spans="1:7" ht="13.5" thickBot="1" x14ac:dyDescent="0.25">
      <c r="A141" s="76">
        <v>131</v>
      </c>
      <c r="B141" s="85">
        <v>102800</v>
      </c>
      <c r="C141" s="109" t="s">
        <v>462</v>
      </c>
      <c r="D141" s="79" t="s">
        <v>114</v>
      </c>
      <c r="E141" s="79">
        <v>1</v>
      </c>
      <c r="F141" s="120"/>
      <c r="G141" s="92">
        <f t="shared" si="3"/>
        <v>0</v>
      </c>
    </row>
    <row r="142" spans="1:7" ht="13.5" thickBot="1" x14ac:dyDescent="0.25">
      <c r="A142" s="76">
        <v>132</v>
      </c>
      <c r="B142" s="85">
        <v>102800</v>
      </c>
      <c r="C142" s="109" t="s">
        <v>176</v>
      </c>
      <c r="D142" s="79" t="s">
        <v>114</v>
      </c>
      <c r="E142" s="79">
        <v>3</v>
      </c>
      <c r="F142" s="120"/>
      <c r="G142" s="92">
        <f t="shared" si="3"/>
        <v>0</v>
      </c>
    </row>
    <row r="143" spans="1:7" ht="13.5" thickBot="1" x14ac:dyDescent="0.25">
      <c r="A143" s="76">
        <v>133</v>
      </c>
      <c r="B143" s="85">
        <v>102800</v>
      </c>
      <c r="C143" s="109" t="s">
        <v>177</v>
      </c>
      <c r="D143" s="79" t="s">
        <v>114</v>
      </c>
      <c r="E143" s="79">
        <v>1</v>
      </c>
      <c r="F143" s="120"/>
      <c r="G143" s="92">
        <f t="shared" si="3"/>
        <v>0</v>
      </c>
    </row>
    <row r="144" spans="1:7" ht="13.5" thickBot="1" x14ac:dyDescent="0.25">
      <c r="A144" s="76">
        <v>134</v>
      </c>
      <c r="B144" s="85">
        <v>102800</v>
      </c>
      <c r="C144" s="109" t="s">
        <v>463</v>
      </c>
      <c r="D144" s="79" t="s">
        <v>114</v>
      </c>
      <c r="E144" s="79">
        <v>10</v>
      </c>
      <c r="F144" s="120"/>
      <c r="G144" s="92">
        <f t="shared" si="3"/>
        <v>0</v>
      </c>
    </row>
    <row r="145" spans="1:7" ht="13.5" thickBot="1" x14ac:dyDescent="0.25">
      <c r="A145" s="76">
        <v>135</v>
      </c>
      <c r="B145" s="85">
        <v>102800</v>
      </c>
      <c r="C145" s="109" t="s">
        <v>464</v>
      </c>
      <c r="D145" s="79" t="s">
        <v>114</v>
      </c>
      <c r="E145" s="79">
        <v>47</v>
      </c>
      <c r="F145" s="120"/>
      <c r="G145" s="92">
        <f t="shared" si="3"/>
        <v>0</v>
      </c>
    </row>
    <row r="146" spans="1:7" ht="13.5" thickBot="1" x14ac:dyDescent="0.25">
      <c r="A146" s="76">
        <v>136</v>
      </c>
      <c r="B146" s="85" t="s">
        <v>465</v>
      </c>
      <c r="C146" s="109" t="s">
        <v>445</v>
      </c>
      <c r="D146" s="79" t="s">
        <v>114</v>
      </c>
      <c r="E146" s="79">
        <v>3</v>
      </c>
      <c r="F146" s="120"/>
      <c r="G146" s="92">
        <f t="shared" si="3"/>
        <v>0</v>
      </c>
    </row>
    <row r="147" spans="1:7" ht="13.5" thickBot="1" x14ac:dyDescent="0.25">
      <c r="A147" s="76">
        <v>137</v>
      </c>
      <c r="B147" s="85" t="s">
        <v>466</v>
      </c>
      <c r="C147" s="109" t="s">
        <v>178</v>
      </c>
      <c r="D147" s="79" t="s">
        <v>114</v>
      </c>
      <c r="E147" s="79">
        <v>6</v>
      </c>
      <c r="F147" s="120"/>
      <c r="G147" s="92">
        <f t="shared" si="3"/>
        <v>0</v>
      </c>
    </row>
    <row r="148" spans="1:7" ht="13.5" thickBot="1" x14ac:dyDescent="0.25">
      <c r="A148" s="76">
        <v>138</v>
      </c>
      <c r="B148" s="85" t="s">
        <v>466</v>
      </c>
      <c r="C148" s="109" t="s">
        <v>179</v>
      </c>
      <c r="D148" s="79" t="s">
        <v>114</v>
      </c>
      <c r="E148" s="79">
        <v>1</v>
      </c>
      <c r="F148" s="120"/>
      <c r="G148" s="92">
        <f t="shared" si="3"/>
        <v>0</v>
      </c>
    </row>
    <row r="149" spans="1:7" ht="13.5" thickBot="1" x14ac:dyDescent="0.25">
      <c r="A149" s="76">
        <v>139</v>
      </c>
      <c r="B149" s="85" t="s">
        <v>180</v>
      </c>
      <c r="C149" s="109" t="s">
        <v>181</v>
      </c>
      <c r="D149" s="79" t="s">
        <v>114</v>
      </c>
      <c r="E149" s="79">
        <v>16</v>
      </c>
      <c r="F149" s="120"/>
      <c r="G149" s="92">
        <f t="shared" si="3"/>
        <v>0</v>
      </c>
    </row>
    <row r="150" spans="1:7" ht="13.5" thickBot="1" x14ac:dyDescent="0.25">
      <c r="A150" s="76">
        <v>140</v>
      </c>
      <c r="B150" s="85" t="s">
        <v>180</v>
      </c>
      <c r="C150" s="109" t="s">
        <v>182</v>
      </c>
      <c r="D150" s="79" t="s">
        <v>114</v>
      </c>
      <c r="E150" s="79">
        <v>5</v>
      </c>
      <c r="F150" s="120"/>
      <c r="G150" s="92">
        <f t="shared" si="3"/>
        <v>0</v>
      </c>
    </row>
    <row r="151" spans="1:7" ht="13.5" thickBot="1" x14ac:dyDescent="0.25">
      <c r="A151" s="76">
        <v>141</v>
      </c>
      <c r="B151" s="85" t="s">
        <v>180</v>
      </c>
      <c r="C151" s="109" t="s">
        <v>183</v>
      </c>
      <c r="D151" s="79" t="s">
        <v>114</v>
      </c>
      <c r="E151" s="79">
        <v>2</v>
      </c>
      <c r="F151" s="120"/>
      <c r="G151" s="92">
        <f t="shared" si="3"/>
        <v>0</v>
      </c>
    </row>
    <row r="152" spans="1:7" ht="13.5" thickBot="1" x14ac:dyDescent="0.25">
      <c r="A152" s="76">
        <v>142</v>
      </c>
      <c r="B152" s="85" t="s">
        <v>180</v>
      </c>
      <c r="C152" s="109" t="s">
        <v>184</v>
      </c>
      <c r="D152" s="79" t="s">
        <v>114</v>
      </c>
      <c r="E152" s="79">
        <v>1</v>
      </c>
      <c r="F152" s="120"/>
      <c r="G152" s="92">
        <f t="shared" si="3"/>
        <v>0</v>
      </c>
    </row>
    <row r="153" spans="1:7" ht="26.25" thickBot="1" x14ac:dyDescent="0.25">
      <c r="A153" s="76">
        <v>143</v>
      </c>
      <c r="B153" s="85" t="s">
        <v>467</v>
      </c>
      <c r="C153" s="109" t="s">
        <v>357</v>
      </c>
      <c r="D153" s="79" t="s">
        <v>111</v>
      </c>
      <c r="E153" s="79">
        <v>245</v>
      </c>
      <c r="F153" s="120"/>
      <c r="G153" s="92">
        <f t="shared" si="3"/>
        <v>0</v>
      </c>
    </row>
    <row r="154" spans="1:7" ht="13.5" thickBot="1" x14ac:dyDescent="0.25">
      <c r="A154" s="76">
        <v>144</v>
      </c>
      <c r="B154" s="85" t="s">
        <v>467</v>
      </c>
      <c r="C154" s="109" t="s">
        <v>358</v>
      </c>
      <c r="D154" s="79" t="s">
        <v>111</v>
      </c>
      <c r="E154" s="79">
        <v>44</v>
      </c>
      <c r="F154" s="120"/>
      <c r="G154" s="92">
        <f t="shared" si="3"/>
        <v>0</v>
      </c>
    </row>
    <row r="155" spans="1:7" ht="26.25" thickBot="1" x14ac:dyDescent="0.25">
      <c r="A155" s="76">
        <v>145</v>
      </c>
      <c r="B155" s="85" t="s">
        <v>467</v>
      </c>
      <c r="C155" s="109" t="s">
        <v>359</v>
      </c>
      <c r="D155" s="79" t="s">
        <v>111</v>
      </c>
      <c r="E155" s="79">
        <v>14</v>
      </c>
      <c r="F155" s="120"/>
      <c r="G155" s="92">
        <f t="shared" si="3"/>
        <v>0</v>
      </c>
    </row>
    <row r="156" spans="1:7" ht="13.5" thickBot="1" x14ac:dyDescent="0.25">
      <c r="A156" s="76">
        <v>146</v>
      </c>
      <c r="B156" s="85" t="s">
        <v>467</v>
      </c>
      <c r="C156" s="109" t="s">
        <v>360</v>
      </c>
      <c r="D156" s="79" t="s">
        <v>111</v>
      </c>
      <c r="E156" s="79">
        <v>14</v>
      </c>
      <c r="F156" s="120"/>
      <c r="G156" s="92">
        <f t="shared" si="3"/>
        <v>0</v>
      </c>
    </row>
    <row r="157" spans="1:7" ht="13.5" thickBot="1" x14ac:dyDescent="0.25">
      <c r="A157" s="76">
        <v>147</v>
      </c>
      <c r="B157" s="85">
        <v>133419</v>
      </c>
      <c r="C157" s="109" t="s">
        <v>185</v>
      </c>
      <c r="D157" s="79" t="s">
        <v>111</v>
      </c>
      <c r="E157" s="79">
        <v>19678</v>
      </c>
      <c r="F157" s="120"/>
      <c r="G157" s="92">
        <f t="shared" si="3"/>
        <v>0</v>
      </c>
    </row>
    <row r="158" spans="1:7" ht="13.5" thickBot="1" x14ac:dyDescent="0.25">
      <c r="A158" s="76">
        <v>148</v>
      </c>
      <c r="B158" s="85" t="s">
        <v>468</v>
      </c>
      <c r="C158" s="109" t="s">
        <v>186</v>
      </c>
      <c r="D158" s="79" t="s">
        <v>111</v>
      </c>
      <c r="E158" s="79">
        <v>19678</v>
      </c>
      <c r="F158" s="120"/>
      <c r="G158" s="92">
        <f t="shared" si="3"/>
        <v>0</v>
      </c>
    </row>
    <row r="159" spans="1:7" ht="13.5" thickBot="1" x14ac:dyDescent="0.25">
      <c r="A159" s="76">
        <v>149</v>
      </c>
      <c r="B159" s="85" t="s">
        <v>187</v>
      </c>
      <c r="C159" s="109" t="s">
        <v>188</v>
      </c>
      <c r="D159" s="79" t="s">
        <v>114</v>
      </c>
      <c r="E159" s="79">
        <v>5</v>
      </c>
      <c r="F159" s="120"/>
      <c r="G159" s="92">
        <f t="shared" si="3"/>
        <v>0</v>
      </c>
    </row>
    <row r="160" spans="1:7" ht="13.5" thickBot="1" x14ac:dyDescent="0.25">
      <c r="A160" s="76">
        <v>150</v>
      </c>
      <c r="B160" s="85" t="s">
        <v>187</v>
      </c>
      <c r="C160" s="109" t="s">
        <v>189</v>
      </c>
      <c r="D160" s="79" t="s">
        <v>114</v>
      </c>
      <c r="E160" s="79">
        <v>5</v>
      </c>
      <c r="F160" s="120"/>
      <c r="G160" s="92">
        <f t="shared" si="3"/>
        <v>0</v>
      </c>
    </row>
    <row r="161" spans="1:7" ht="13.5" thickBot="1" x14ac:dyDescent="0.25">
      <c r="A161" s="76">
        <v>151</v>
      </c>
      <c r="B161" s="85" t="s">
        <v>187</v>
      </c>
      <c r="C161" s="109" t="s">
        <v>190</v>
      </c>
      <c r="D161" s="79" t="s">
        <v>114</v>
      </c>
      <c r="E161" s="79">
        <v>3</v>
      </c>
      <c r="F161" s="120"/>
      <c r="G161" s="92">
        <f t="shared" si="3"/>
        <v>0</v>
      </c>
    </row>
    <row r="162" spans="1:7" ht="13.5" thickBot="1" x14ac:dyDescent="0.25">
      <c r="A162" s="76">
        <v>152</v>
      </c>
      <c r="B162" s="85">
        <v>224200</v>
      </c>
      <c r="C162" s="109" t="s">
        <v>191</v>
      </c>
      <c r="D162" s="79" t="s">
        <v>114</v>
      </c>
      <c r="E162" s="79">
        <v>7</v>
      </c>
      <c r="F162" s="120"/>
      <c r="G162" s="92">
        <f t="shared" si="3"/>
        <v>0</v>
      </c>
    </row>
    <row r="163" spans="1:7" ht="13.5" thickBot="1" x14ac:dyDescent="0.25">
      <c r="A163" s="76">
        <v>153</v>
      </c>
      <c r="B163" s="85">
        <v>224200</v>
      </c>
      <c r="C163" s="109" t="s">
        <v>192</v>
      </c>
      <c r="D163" s="79" t="s">
        <v>114</v>
      </c>
      <c r="E163" s="79">
        <v>1</v>
      </c>
      <c r="F163" s="120"/>
      <c r="G163" s="92">
        <f t="shared" si="3"/>
        <v>0</v>
      </c>
    </row>
    <row r="164" spans="1:7" ht="13.5" thickBot="1" x14ac:dyDescent="0.25">
      <c r="A164" s="76">
        <v>154</v>
      </c>
      <c r="B164" s="85">
        <v>224200</v>
      </c>
      <c r="C164" s="109" t="s">
        <v>193</v>
      </c>
      <c r="D164" s="79" t="s">
        <v>114</v>
      </c>
      <c r="E164" s="79">
        <v>2</v>
      </c>
      <c r="F164" s="120"/>
      <c r="G164" s="92">
        <f t="shared" si="3"/>
        <v>0</v>
      </c>
    </row>
    <row r="165" spans="1:7" ht="13.5" thickBot="1" x14ac:dyDescent="0.25">
      <c r="A165" s="76">
        <v>155</v>
      </c>
      <c r="B165" s="85">
        <v>224200</v>
      </c>
      <c r="C165" s="109" t="s">
        <v>446</v>
      </c>
      <c r="D165" s="79" t="s">
        <v>114</v>
      </c>
      <c r="E165" s="79">
        <v>1</v>
      </c>
      <c r="F165" s="120"/>
      <c r="G165" s="92">
        <f t="shared" si="3"/>
        <v>0</v>
      </c>
    </row>
    <row r="166" spans="1:7" ht="13.5" thickBot="1" x14ac:dyDescent="0.25">
      <c r="A166" s="76">
        <v>156</v>
      </c>
      <c r="B166" s="85">
        <v>224200</v>
      </c>
      <c r="C166" s="109" t="s">
        <v>194</v>
      </c>
      <c r="D166" s="79" t="s">
        <v>114</v>
      </c>
      <c r="E166" s="79">
        <v>2</v>
      </c>
      <c r="F166" s="120"/>
      <c r="G166" s="92">
        <f t="shared" si="3"/>
        <v>0</v>
      </c>
    </row>
    <row r="167" spans="1:7" ht="13.5" thickBot="1" x14ac:dyDescent="0.25">
      <c r="A167" s="76">
        <v>157</v>
      </c>
      <c r="B167" s="85">
        <v>224200</v>
      </c>
      <c r="C167" s="109" t="s">
        <v>195</v>
      </c>
      <c r="D167" s="79" t="s">
        <v>114</v>
      </c>
      <c r="E167" s="79">
        <v>1</v>
      </c>
      <c r="F167" s="120"/>
      <c r="G167" s="92">
        <f t="shared" si="3"/>
        <v>0</v>
      </c>
    </row>
    <row r="168" spans="1:7" ht="13.5" thickBot="1" x14ac:dyDescent="0.25">
      <c r="A168" s="76">
        <v>158</v>
      </c>
      <c r="B168" s="85">
        <v>224200</v>
      </c>
      <c r="C168" s="109" t="s">
        <v>361</v>
      </c>
      <c r="D168" s="79" t="s">
        <v>114</v>
      </c>
      <c r="E168" s="79">
        <v>1</v>
      </c>
      <c r="F168" s="120"/>
      <c r="G168" s="92">
        <f t="shared" si="3"/>
        <v>0</v>
      </c>
    </row>
    <row r="169" spans="1:7" ht="13.5" thickBot="1" x14ac:dyDescent="0.25">
      <c r="A169" s="76">
        <v>159</v>
      </c>
      <c r="B169" s="85">
        <v>224200</v>
      </c>
      <c r="C169" s="109" t="s">
        <v>362</v>
      </c>
      <c r="D169" s="79" t="s">
        <v>114</v>
      </c>
      <c r="E169" s="79">
        <v>1</v>
      </c>
      <c r="F169" s="120"/>
      <c r="G169" s="92">
        <f t="shared" si="3"/>
        <v>0</v>
      </c>
    </row>
    <row r="170" spans="1:7" ht="13.5" thickBot="1" x14ac:dyDescent="0.25">
      <c r="A170" s="76">
        <v>160</v>
      </c>
      <c r="B170" s="85">
        <v>224200</v>
      </c>
      <c r="C170" s="109" t="s">
        <v>196</v>
      </c>
      <c r="D170" s="79" t="s">
        <v>114</v>
      </c>
      <c r="E170" s="79">
        <v>7</v>
      </c>
      <c r="F170" s="120"/>
      <c r="G170" s="92">
        <f t="shared" si="3"/>
        <v>0</v>
      </c>
    </row>
    <row r="171" spans="1:7" ht="13.5" thickBot="1" x14ac:dyDescent="0.25">
      <c r="A171" s="76">
        <v>161</v>
      </c>
      <c r="B171" s="85">
        <v>224200</v>
      </c>
      <c r="C171" s="109" t="s">
        <v>363</v>
      </c>
      <c r="D171" s="79" t="s">
        <v>114</v>
      </c>
      <c r="E171" s="79">
        <v>6</v>
      </c>
      <c r="F171" s="120"/>
      <c r="G171" s="92">
        <f t="shared" si="3"/>
        <v>0</v>
      </c>
    </row>
    <row r="172" spans="1:7" ht="13.5" thickBot="1" x14ac:dyDescent="0.25">
      <c r="A172" s="76">
        <v>162</v>
      </c>
      <c r="B172" s="85">
        <v>224200</v>
      </c>
      <c r="C172" s="109" t="s">
        <v>364</v>
      </c>
      <c r="D172" s="79" t="s">
        <v>114</v>
      </c>
      <c r="E172" s="79">
        <v>1</v>
      </c>
      <c r="F172" s="120"/>
      <c r="G172" s="92">
        <f t="shared" si="3"/>
        <v>0</v>
      </c>
    </row>
    <row r="173" spans="1:7" ht="13.5" thickBot="1" x14ac:dyDescent="0.25">
      <c r="A173" s="76">
        <v>163</v>
      </c>
      <c r="B173" s="85">
        <v>224200</v>
      </c>
      <c r="C173" s="109" t="s">
        <v>365</v>
      </c>
      <c r="D173" s="79" t="s">
        <v>114</v>
      </c>
      <c r="E173" s="79">
        <v>1</v>
      </c>
      <c r="F173" s="120"/>
      <c r="G173" s="92">
        <f t="shared" si="3"/>
        <v>0</v>
      </c>
    </row>
    <row r="174" spans="1:7" ht="13.5" thickBot="1" x14ac:dyDescent="0.25">
      <c r="A174" s="76">
        <v>164</v>
      </c>
      <c r="B174" s="85">
        <v>223400</v>
      </c>
      <c r="C174" s="109" t="s">
        <v>197</v>
      </c>
      <c r="D174" s="79" t="s">
        <v>114</v>
      </c>
      <c r="E174" s="79">
        <v>1</v>
      </c>
      <c r="F174" s="120"/>
      <c r="G174" s="92">
        <f t="shared" si="3"/>
        <v>0</v>
      </c>
    </row>
    <row r="175" spans="1:7" ht="13.5" thickBot="1" x14ac:dyDescent="0.25">
      <c r="A175" s="76">
        <v>165</v>
      </c>
      <c r="B175" s="85">
        <v>223400</v>
      </c>
      <c r="C175" s="109" t="s">
        <v>198</v>
      </c>
      <c r="D175" s="79" t="s">
        <v>114</v>
      </c>
      <c r="E175" s="79">
        <v>1</v>
      </c>
      <c r="F175" s="120"/>
      <c r="G175" s="92">
        <f t="shared" si="3"/>
        <v>0</v>
      </c>
    </row>
    <row r="176" spans="1:7" ht="13.5" thickBot="1" x14ac:dyDescent="0.25">
      <c r="A176" s="76">
        <v>166</v>
      </c>
      <c r="B176" s="85" t="s">
        <v>469</v>
      </c>
      <c r="C176" s="109" t="s">
        <v>199</v>
      </c>
      <c r="D176" s="79" t="s">
        <v>114</v>
      </c>
      <c r="E176" s="79">
        <v>2</v>
      </c>
      <c r="F176" s="120"/>
      <c r="G176" s="92">
        <f t="shared" si="3"/>
        <v>0</v>
      </c>
    </row>
    <row r="177" spans="1:7" ht="13.5" thickBot="1" x14ac:dyDescent="0.25">
      <c r="A177" s="76">
        <v>167</v>
      </c>
      <c r="B177" s="85" t="s">
        <v>469</v>
      </c>
      <c r="C177" s="109" t="s">
        <v>366</v>
      </c>
      <c r="D177" s="79" t="s">
        <v>121</v>
      </c>
      <c r="E177" s="79">
        <v>1</v>
      </c>
      <c r="F177" s="120"/>
      <c r="G177" s="92">
        <f t="shared" si="3"/>
        <v>0</v>
      </c>
    </row>
    <row r="178" spans="1:7" ht="13.5" thickBot="1" x14ac:dyDescent="0.25">
      <c r="A178" s="76">
        <v>168</v>
      </c>
      <c r="B178" s="85" t="s">
        <v>469</v>
      </c>
      <c r="C178" s="109" t="s">
        <v>447</v>
      </c>
      <c r="D178" s="79" t="s">
        <v>121</v>
      </c>
      <c r="E178" s="79">
        <v>1</v>
      </c>
      <c r="F178" s="120"/>
      <c r="G178" s="92">
        <f t="shared" si="3"/>
        <v>0</v>
      </c>
    </row>
    <row r="179" spans="1:7" ht="13.5" thickBot="1" x14ac:dyDescent="0.25">
      <c r="A179" s="76">
        <v>169</v>
      </c>
      <c r="B179" s="85" t="s">
        <v>470</v>
      </c>
      <c r="C179" s="109" t="s">
        <v>200</v>
      </c>
      <c r="D179" s="79" t="s">
        <v>114</v>
      </c>
      <c r="E179" s="79">
        <v>4</v>
      </c>
      <c r="F179" s="120"/>
      <c r="G179" s="92">
        <f t="shared" si="3"/>
        <v>0</v>
      </c>
    </row>
    <row r="180" spans="1:7" ht="13.5" thickBot="1" x14ac:dyDescent="0.25">
      <c r="A180" s="76">
        <v>170</v>
      </c>
      <c r="B180" s="85">
        <v>221316</v>
      </c>
      <c r="C180" s="109" t="s">
        <v>367</v>
      </c>
      <c r="D180" s="79" t="s">
        <v>114</v>
      </c>
      <c r="E180" s="79">
        <v>2</v>
      </c>
      <c r="F180" s="120"/>
      <c r="G180" s="92">
        <f t="shared" si="3"/>
        <v>0</v>
      </c>
    </row>
    <row r="181" spans="1:7" ht="13.5" thickBot="1" x14ac:dyDescent="0.25">
      <c r="A181" s="76">
        <v>171</v>
      </c>
      <c r="B181" s="85">
        <v>224200</v>
      </c>
      <c r="C181" s="109" t="s">
        <v>455</v>
      </c>
      <c r="D181" s="79" t="s">
        <v>114</v>
      </c>
      <c r="E181" s="79">
        <v>16</v>
      </c>
      <c r="F181" s="120"/>
      <c r="G181" s="92">
        <f t="shared" si="3"/>
        <v>0</v>
      </c>
    </row>
    <row r="182" spans="1:7" ht="13.5" thickBot="1" x14ac:dyDescent="0.25">
      <c r="A182" s="76">
        <v>172</v>
      </c>
      <c r="B182" s="85">
        <v>224200</v>
      </c>
      <c r="C182" s="109" t="s">
        <v>368</v>
      </c>
      <c r="D182" s="79" t="s">
        <v>114</v>
      </c>
      <c r="E182" s="79">
        <v>1</v>
      </c>
      <c r="F182" s="120"/>
      <c r="G182" s="92">
        <f t="shared" si="3"/>
        <v>0</v>
      </c>
    </row>
    <row r="183" spans="1:7" ht="13.5" thickBot="1" x14ac:dyDescent="0.25">
      <c r="A183" s="76">
        <v>173</v>
      </c>
      <c r="B183" s="85">
        <v>224200</v>
      </c>
      <c r="C183" s="109" t="s">
        <v>201</v>
      </c>
      <c r="D183" s="79" t="s">
        <v>114</v>
      </c>
      <c r="E183" s="79">
        <v>4</v>
      </c>
      <c r="F183" s="120"/>
      <c r="G183" s="92">
        <f t="shared" si="3"/>
        <v>0</v>
      </c>
    </row>
    <row r="184" spans="1:7" ht="13.5" thickBot="1" x14ac:dyDescent="0.25">
      <c r="A184" s="76">
        <v>174</v>
      </c>
      <c r="B184" s="85">
        <v>224200</v>
      </c>
      <c r="C184" s="109" t="s">
        <v>202</v>
      </c>
      <c r="D184" s="79" t="s">
        <v>114</v>
      </c>
      <c r="E184" s="79">
        <v>1</v>
      </c>
      <c r="F184" s="120"/>
      <c r="G184" s="92">
        <f t="shared" si="3"/>
        <v>0</v>
      </c>
    </row>
    <row r="185" spans="1:7" ht="13.5" thickBot="1" x14ac:dyDescent="0.25">
      <c r="A185" s="76">
        <v>175</v>
      </c>
      <c r="B185" s="85">
        <v>224200</v>
      </c>
      <c r="C185" s="109" t="s">
        <v>471</v>
      </c>
      <c r="D185" s="79" t="s">
        <v>114</v>
      </c>
      <c r="E185" s="79">
        <v>1</v>
      </c>
      <c r="F185" s="120"/>
      <c r="G185" s="92">
        <f t="shared" si="3"/>
        <v>0</v>
      </c>
    </row>
    <row r="186" spans="1:7" ht="13.5" thickBot="1" x14ac:dyDescent="0.25">
      <c r="A186" s="76">
        <v>176</v>
      </c>
      <c r="B186" s="85">
        <v>221316</v>
      </c>
      <c r="C186" s="109" t="s">
        <v>203</v>
      </c>
      <c r="D186" s="79" t="s">
        <v>121</v>
      </c>
      <c r="E186" s="79">
        <v>1</v>
      </c>
      <c r="F186" s="120"/>
      <c r="G186" s="92">
        <f t="shared" si="3"/>
        <v>0</v>
      </c>
    </row>
    <row r="187" spans="1:7" ht="13.5" thickBot="1" x14ac:dyDescent="0.25">
      <c r="A187" s="76">
        <v>177</v>
      </c>
      <c r="B187" s="85">
        <v>221116</v>
      </c>
      <c r="C187" s="109" t="s">
        <v>369</v>
      </c>
      <c r="D187" s="79" t="s">
        <v>121</v>
      </c>
      <c r="E187" s="79">
        <v>1</v>
      </c>
      <c r="F187" s="120"/>
      <c r="G187" s="92">
        <f t="shared" si="3"/>
        <v>0</v>
      </c>
    </row>
    <row r="188" spans="1:7" ht="13.5" thickBot="1" x14ac:dyDescent="0.25">
      <c r="A188" s="76">
        <v>178</v>
      </c>
      <c r="B188" s="85" t="s">
        <v>472</v>
      </c>
      <c r="C188" s="109" t="s">
        <v>448</v>
      </c>
      <c r="D188" s="79" t="s">
        <v>121</v>
      </c>
      <c r="E188" s="79">
        <v>1</v>
      </c>
      <c r="F188" s="120"/>
      <c r="G188" s="92">
        <f t="shared" si="3"/>
        <v>0</v>
      </c>
    </row>
    <row r="189" spans="1:7" ht="13.5" thickBot="1" x14ac:dyDescent="0.25">
      <c r="A189" s="76">
        <v>179</v>
      </c>
      <c r="B189" s="85" t="s">
        <v>204</v>
      </c>
      <c r="C189" s="109" t="s">
        <v>370</v>
      </c>
      <c r="D189" s="79" t="s">
        <v>121</v>
      </c>
      <c r="E189" s="79">
        <v>1</v>
      </c>
      <c r="F189" s="120"/>
      <c r="G189" s="92">
        <f t="shared" si="3"/>
        <v>0</v>
      </c>
    </row>
    <row r="190" spans="1:7" ht="13.5" thickBot="1" x14ac:dyDescent="0.25">
      <c r="A190" s="76">
        <v>180</v>
      </c>
      <c r="B190" s="85">
        <v>265200</v>
      </c>
      <c r="C190" s="109" t="s">
        <v>205</v>
      </c>
      <c r="D190" s="79" t="s">
        <v>114</v>
      </c>
      <c r="E190" s="79">
        <v>66</v>
      </c>
      <c r="F190" s="120"/>
      <c r="G190" s="92">
        <f t="shared" si="3"/>
        <v>0</v>
      </c>
    </row>
    <row r="191" spans="1:7" ht="13.5" thickBot="1" x14ac:dyDescent="0.25">
      <c r="A191" s="76">
        <v>181</v>
      </c>
      <c r="B191" s="85">
        <v>265200</v>
      </c>
      <c r="C191" s="109" t="s">
        <v>206</v>
      </c>
      <c r="D191" s="79" t="s">
        <v>114</v>
      </c>
      <c r="E191" s="79">
        <v>19</v>
      </c>
      <c r="F191" s="120"/>
      <c r="G191" s="92">
        <f t="shared" si="3"/>
        <v>0</v>
      </c>
    </row>
    <row r="192" spans="1:7" ht="13.5" thickBot="1" x14ac:dyDescent="0.25">
      <c r="A192" s="76">
        <v>182</v>
      </c>
      <c r="B192" s="85">
        <v>265200</v>
      </c>
      <c r="C192" s="109" t="s">
        <v>207</v>
      </c>
      <c r="D192" s="79" t="s">
        <v>114</v>
      </c>
      <c r="E192" s="79">
        <v>33</v>
      </c>
      <c r="F192" s="120"/>
      <c r="G192" s="92">
        <f t="shared" si="3"/>
        <v>0</v>
      </c>
    </row>
    <row r="193" spans="1:7" ht="13.5" thickBot="1" x14ac:dyDescent="0.25">
      <c r="A193" s="76">
        <v>183</v>
      </c>
      <c r="B193" s="85">
        <v>265200</v>
      </c>
      <c r="C193" s="109" t="s">
        <v>208</v>
      </c>
      <c r="D193" s="79" t="s">
        <v>114</v>
      </c>
      <c r="E193" s="79">
        <v>5</v>
      </c>
      <c r="F193" s="120"/>
      <c r="G193" s="92">
        <f t="shared" si="3"/>
        <v>0</v>
      </c>
    </row>
    <row r="194" spans="1:7" ht="13.5" thickBot="1" x14ac:dyDescent="0.25">
      <c r="A194" s="76">
        <v>184</v>
      </c>
      <c r="B194" s="85">
        <v>265200</v>
      </c>
      <c r="C194" s="109" t="s">
        <v>209</v>
      </c>
      <c r="D194" s="79" t="s">
        <v>114</v>
      </c>
      <c r="E194" s="79" t="s">
        <v>234</v>
      </c>
      <c r="F194" s="120"/>
      <c r="G194" s="92">
        <f t="shared" si="3"/>
        <v>0</v>
      </c>
    </row>
    <row r="195" spans="1:7" ht="13.5" thickBot="1" x14ac:dyDescent="0.25">
      <c r="A195" s="76">
        <v>185</v>
      </c>
      <c r="B195" s="85">
        <v>265200</v>
      </c>
      <c r="C195" s="109" t="s">
        <v>210</v>
      </c>
      <c r="D195" s="79" t="s">
        <v>114</v>
      </c>
      <c r="E195" s="79" t="s">
        <v>235</v>
      </c>
      <c r="F195" s="120"/>
      <c r="G195" s="92">
        <f t="shared" si="3"/>
        <v>0</v>
      </c>
    </row>
    <row r="196" spans="1:7" ht="13.5" thickBot="1" x14ac:dyDescent="0.25">
      <c r="A196" s="76">
        <v>186</v>
      </c>
      <c r="B196" s="85">
        <v>265200</v>
      </c>
      <c r="C196" s="109" t="s">
        <v>211</v>
      </c>
      <c r="D196" s="79" t="s">
        <v>114</v>
      </c>
      <c r="E196" s="79">
        <v>35</v>
      </c>
      <c r="F196" s="120"/>
      <c r="G196" s="92">
        <f t="shared" si="3"/>
        <v>0</v>
      </c>
    </row>
    <row r="197" spans="1:7" ht="13.5" thickBot="1" x14ac:dyDescent="0.25">
      <c r="A197" s="76">
        <v>187</v>
      </c>
      <c r="B197" s="85">
        <v>265200</v>
      </c>
      <c r="C197" s="109" t="s">
        <v>212</v>
      </c>
      <c r="D197" s="79" t="s">
        <v>114</v>
      </c>
      <c r="E197" s="79">
        <v>23</v>
      </c>
      <c r="F197" s="120"/>
      <c r="G197" s="92">
        <f t="shared" si="3"/>
        <v>0</v>
      </c>
    </row>
    <row r="198" spans="1:7" ht="13.5" thickBot="1" x14ac:dyDescent="0.25">
      <c r="A198" s="76">
        <v>188</v>
      </c>
      <c r="B198" s="85">
        <v>265200</v>
      </c>
      <c r="C198" s="109" t="s">
        <v>449</v>
      </c>
      <c r="D198" s="79" t="s">
        <v>114</v>
      </c>
      <c r="E198" s="79">
        <v>1</v>
      </c>
      <c r="F198" s="120"/>
      <c r="G198" s="92">
        <f t="shared" si="3"/>
        <v>0</v>
      </c>
    </row>
    <row r="199" spans="1:7" ht="13.5" thickBot="1" x14ac:dyDescent="0.25">
      <c r="A199" s="76">
        <v>189</v>
      </c>
      <c r="B199" s="85">
        <v>265200</v>
      </c>
      <c r="C199" s="109" t="s">
        <v>213</v>
      </c>
      <c r="D199" s="79" t="s">
        <v>114</v>
      </c>
      <c r="E199" s="79" t="s">
        <v>232</v>
      </c>
      <c r="F199" s="120"/>
      <c r="G199" s="92">
        <f t="shared" si="3"/>
        <v>0</v>
      </c>
    </row>
    <row r="200" spans="1:7" ht="13.5" thickBot="1" x14ac:dyDescent="0.25">
      <c r="A200" s="76">
        <v>190</v>
      </c>
      <c r="B200" s="85">
        <v>265200</v>
      </c>
      <c r="C200" s="109" t="s">
        <v>214</v>
      </c>
      <c r="D200" s="79" t="s">
        <v>114</v>
      </c>
      <c r="E200" s="79" t="s">
        <v>232</v>
      </c>
      <c r="F200" s="120"/>
      <c r="G200" s="92">
        <f t="shared" si="3"/>
        <v>0</v>
      </c>
    </row>
    <row r="201" spans="1:7" ht="13.5" thickBot="1" x14ac:dyDescent="0.25">
      <c r="A201" s="76">
        <v>191</v>
      </c>
      <c r="B201" s="85">
        <v>265200</v>
      </c>
      <c r="C201" s="109" t="s">
        <v>215</v>
      </c>
      <c r="D201" s="79" t="s">
        <v>114</v>
      </c>
      <c r="E201" s="79" t="s">
        <v>232</v>
      </c>
      <c r="F201" s="120"/>
      <c r="G201" s="92">
        <f t="shared" si="3"/>
        <v>0</v>
      </c>
    </row>
    <row r="202" spans="1:7" ht="26.25" thickBot="1" x14ac:dyDescent="0.25">
      <c r="A202" s="76">
        <v>192</v>
      </c>
      <c r="B202" s="85">
        <v>265200</v>
      </c>
      <c r="C202" s="109" t="s">
        <v>216</v>
      </c>
      <c r="D202" s="79" t="s">
        <v>114</v>
      </c>
      <c r="E202" s="79" t="s">
        <v>232</v>
      </c>
      <c r="F202" s="120"/>
      <c r="G202" s="92">
        <f t="shared" si="3"/>
        <v>0</v>
      </c>
    </row>
    <row r="203" spans="1:7" ht="13.5" thickBot="1" x14ac:dyDescent="0.25">
      <c r="A203" s="76">
        <v>193</v>
      </c>
      <c r="B203" s="85">
        <v>265200</v>
      </c>
      <c r="C203" s="109" t="s">
        <v>217</v>
      </c>
      <c r="D203" s="79" t="s">
        <v>114</v>
      </c>
      <c r="E203" s="79" t="s">
        <v>235</v>
      </c>
      <c r="F203" s="120"/>
      <c r="G203" s="92">
        <f t="shared" si="3"/>
        <v>0</v>
      </c>
    </row>
    <row r="204" spans="1:7" ht="13.5" thickBot="1" x14ac:dyDescent="0.25">
      <c r="A204" s="76">
        <v>194</v>
      </c>
      <c r="B204" s="85">
        <v>265200</v>
      </c>
      <c r="C204" s="109" t="s">
        <v>218</v>
      </c>
      <c r="D204" s="79" t="s">
        <v>114</v>
      </c>
      <c r="E204" s="79" t="s">
        <v>235</v>
      </c>
      <c r="F204" s="120"/>
      <c r="G204" s="92">
        <f t="shared" ref="G204:G268" si="4">E204*F204</f>
        <v>0</v>
      </c>
    </row>
    <row r="205" spans="1:7" ht="26.25" thickBot="1" x14ac:dyDescent="0.25">
      <c r="A205" s="76">
        <v>195</v>
      </c>
      <c r="B205" s="85">
        <v>265200</v>
      </c>
      <c r="C205" s="109" t="s">
        <v>450</v>
      </c>
      <c r="D205" s="79" t="s">
        <v>114</v>
      </c>
      <c r="E205" s="79">
        <v>4</v>
      </c>
      <c r="F205" s="120"/>
      <c r="G205" s="92">
        <f t="shared" si="4"/>
        <v>0</v>
      </c>
    </row>
    <row r="206" spans="1:7" ht="26.25" thickBot="1" x14ac:dyDescent="0.25">
      <c r="A206" s="76">
        <v>196</v>
      </c>
      <c r="B206" s="85">
        <v>265200</v>
      </c>
      <c r="C206" s="109" t="s">
        <v>451</v>
      </c>
      <c r="D206" s="79" t="s">
        <v>114</v>
      </c>
      <c r="E206" s="79">
        <v>4</v>
      </c>
      <c r="F206" s="120"/>
      <c r="G206" s="92">
        <f t="shared" si="4"/>
        <v>0</v>
      </c>
    </row>
    <row r="207" spans="1:7" ht="26.25" thickBot="1" x14ac:dyDescent="0.25">
      <c r="A207" s="76">
        <v>197</v>
      </c>
      <c r="B207" s="85">
        <v>265200</v>
      </c>
      <c r="C207" s="109" t="s">
        <v>452</v>
      </c>
      <c r="D207" s="79" t="s">
        <v>114</v>
      </c>
      <c r="E207" s="79" t="s">
        <v>236</v>
      </c>
      <c r="F207" s="120"/>
      <c r="G207" s="92">
        <f t="shared" si="4"/>
        <v>0</v>
      </c>
    </row>
    <row r="208" spans="1:7" ht="26.25" thickBot="1" x14ac:dyDescent="0.25">
      <c r="A208" s="76" t="s">
        <v>502</v>
      </c>
      <c r="B208" s="85" t="s">
        <v>504</v>
      </c>
      <c r="C208" s="109" t="s">
        <v>503</v>
      </c>
      <c r="D208" s="79" t="s">
        <v>114</v>
      </c>
      <c r="E208" s="79">
        <v>8</v>
      </c>
      <c r="F208" s="120"/>
      <c r="G208" s="92">
        <f t="shared" ref="G208" si="5">E208*F208</f>
        <v>0</v>
      </c>
    </row>
    <row r="209" spans="1:7" ht="13.5" thickBot="1" x14ac:dyDescent="0.25">
      <c r="A209" s="76">
        <v>198</v>
      </c>
      <c r="B209" s="85">
        <v>265200</v>
      </c>
      <c r="C209" s="109" t="s">
        <v>219</v>
      </c>
      <c r="D209" s="79" t="s">
        <v>114</v>
      </c>
      <c r="E209" s="79">
        <v>5</v>
      </c>
      <c r="F209" s="120"/>
      <c r="G209" s="92">
        <f t="shared" si="4"/>
        <v>0</v>
      </c>
    </row>
    <row r="210" spans="1:7" ht="13.5" thickBot="1" x14ac:dyDescent="0.25">
      <c r="A210" s="76">
        <v>199</v>
      </c>
      <c r="B210" s="85">
        <v>265200</v>
      </c>
      <c r="C210" s="109" t="s">
        <v>371</v>
      </c>
      <c r="D210" s="79" t="s">
        <v>114</v>
      </c>
      <c r="E210" s="79">
        <v>5</v>
      </c>
      <c r="F210" s="120"/>
      <c r="G210" s="92">
        <f t="shared" si="4"/>
        <v>0</v>
      </c>
    </row>
    <row r="211" spans="1:7" ht="13.5" thickBot="1" x14ac:dyDescent="0.25">
      <c r="A211" s="76">
        <v>200</v>
      </c>
      <c r="B211" s="85">
        <v>265200</v>
      </c>
      <c r="C211" s="109" t="s">
        <v>220</v>
      </c>
      <c r="D211" s="79" t="s">
        <v>114</v>
      </c>
      <c r="E211" s="79" t="s">
        <v>232</v>
      </c>
      <c r="F211" s="120"/>
      <c r="G211" s="92">
        <f t="shared" si="4"/>
        <v>0</v>
      </c>
    </row>
    <row r="212" spans="1:7" ht="13.5" thickBot="1" x14ac:dyDescent="0.25">
      <c r="A212" s="76">
        <v>201</v>
      </c>
      <c r="B212" s="85">
        <v>265200</v>
      </c>
      <c r="C212" s="109" t="s">
        <v>221</v>
      </c>
      <c r="D212" s="79" t="s">
        <v>114</v>
      </c>
      <c r="E212" s="79">
        <v>10</v>
      </c>
      <c r="F212" s="120"/>
      <c r="G212" s="92">
        <f t="shared" si="4"/>
        <v>0</v>
      </c>
    </row>
    <row r="213" spans="1:7" ht="13.5" thickBot="1" x14ac:dyDescent="0.25">
      <c r="A213" s="76">
        <v>202</v>
      </c>
      <c r="B213" s="85">
        <v>265200</v>
      </c>
      <c r="C213" s="109" t="s">
        <v>222</v>
      </c>
      <c r="D213" s="79" t="s">
        <v>114</v>
      </c>
      <c r="E213" s="79">
        <v>3</v>
      </c>
      <c r="F213" s="120"/>
      <c r="G213" s="92">
        <f t="shared" si="4"/>
        <v>0</v>
      </c>
    </row>
    <row r="214" spans="1:7" ht="26.25" thickBot="1" x14ac:dyDescent="0.25">
      <c r="A214" s="76">
        <v>203</v>
      </c>
      <c r="B214" s="85">
        <v>265200</v>
      </c>
      <c r="C214" s="109" t="s">
        <v>223</v>
      </c>
      <c r="D214" s="79" t="s">
        <v>114</v>
      </c>
      <c r="E214" s="79" t="s">
        <v>230</v>
      </c>
      <c r="F214" s="120"/>
      <c r="G214" s="92">
        <f t="shared" si="4"/>
        <v>0</v>
      </c>
    </row>
    <row r="215" spans="1:7" ht="13.5" thickBot="1" x14ac:dyDescent="0.25">
      <c r="A215" s="76">
        <v>204</v>
      </c>
      <c r="B215" s="85">
        <v>265200</v>
      </c>
      <c r="C215" s="109" t="s">
        <v>372</v>
      </c>
      <c r="D215" s="79" t="s">
        <v>114</v>
      </c>
      <c r="E215" s="79">
        <v>14</v>
      </c>
      <c r="F215" s="120"/>
      <c r="G215" s="92">
        <f t="shared" si="4"/>
        <v>0</v>
      </c>
    </row>
    <row r="216" spans="1:7" ht="13.5" thickBot="1" x14ac:dyDescent="0.25">
      <c r="A216" s="76">
        <v>205</v>
      </c>
      <c r="B216" s="85">
        <v>265200</v>
      </c>
      <c r="C216" s="109" t="s">
        <v>373</v>
      </c>
      <c r="D216" s="79" t="s">
        <v>114</v>
      </c>
      <c r="E216" s="79">
        <v>2</v>
      </c>
      <c r="F216" s="120"/>
      <c r="G216" s="92">
        <f t="shared" si="4"/>
        <v>0</v>
      </c>
    </row>
    <row r="217" spans="1:7" ht="13.5" thickBot="1" x14ac:dyDescent="0.25">
      <c r="A217" s="76">
        <v>206</v>
      </c>
      <c r="B217" s="85">
        <v>265200</v>
      </c>
      <c r="C217" s="109" t="s">
        <v>224</v>
      </c>
      <c r="D217" s="79" t="s">
        <v>114</v>
      </c>
      <c r="E217" s="79" t="s">
        <v>235</v>
      </c>
      <c r="F217" s="120"/>
      <c r="G217" s="92">
        <f t="shared" si="4"/>
        <v>0</v>
      </c>
    </row>
    <row r="218" spans="1:7" ht="13.5" thickBot="1" x14ac:dyDescent="0.25">
      <c r="A218" s="76">
        <v>207</v>
      </c>
      <c r="B218" s="85">
        <v>265200</v>
      </c>
      <c r="C218" s="109" t="s">
        <v>225</v>
      </c>
      <c r="D218" s="79" t="s">
        <v>114</v>
      </c>
      <c r="E218" s="79" t="s">
        <v>233</v>
      </c>
      <c r="F218" s="120"/>
      <c r="G218" s="92">
        <f t="shared" si="4"/>
        <v>0</v>
      </c>
    </row>
    <row r="219" spans="1:7" ht="13.5" thickBot="1" x14ac:dyDescent="0.25">
      <c r="A219" s="76">
        <v>208</v>
      </c>
      <c r="B219" s="85">
        <v>265200</v>
      </c>
      <c r="C219" s="109" t="s">
        <v>226</v>
      </c>
      <c r="D219" s="79" t="s">
        <v>114</v>
      </c>
      <c r="E219" s="79">
        <v>5</v>
      </c>
      <c r="F219" s="120"/>
      <c r="G219" s="92">
        <f t="shared" si="4"/>
        <v>0</v>
      </c>
    </row>
    <row r="220" spans="1:7" ht="13.5" thickBot="1" x14ac:dyDescent="0.25">
      <c r="A220" s="76">
        <v>209</v>
      </c>
      <c r="B220" s="85">
        <v>265200</v>
      </c>
      <c r="C220" s="109" t="s">
        <v>227</v>
      </c>
      <c r="D220" s="79" t="s">
        <v>114</v>
      </c>
      <c r="E220" s="79" t="s">
        <v>231</v>
      </c>
      <c r="F220" s="120"/>
      <c r="G220" s="92">
        <f t="shared" si="4"/>
        <v>0</v>
      </c>
    </row>
    <row r="221" spans="1:7" ht="13.5" thickBot="1" x14ac:dyDescent="0.25">
      <c r="A221" s="76">
        <v>210</v>
      </c>
      <c r="B221" s="85">
        <v>265200</v>
      </c>
      <c r="C221" s="109" t="s">
        <v>228</v>
      </c>
      <c r="D221" s="79" t="s">
        <v>114</v>
      </c>
      <c r="E221" s="79">
        <v>8</v>
      </c>
      <c r="F221" s="120"/>
      <c r="G221" s="92">
        <f t="shared" si="4"/>
        <v>0</v>
      </c>
    </row>
    <row r="222" spans="1:7" ht="13.5" thickBot="1" x14ac:dyDescent="0.25">
      <c r="A222" s="76">
        <v>211</v>
      </c>
      <c r="B222" s="85" t="s">
        <v>229</v>
      </c>
      <c r="C222" s="109" t="s">
        <v>374</v>
      </c>
      <c r="D222" s="79" t="s">
        <v>121</v>
      </c>
      <c r="E222" s="79">
        <v>1</v>
      </c>
      <c r="F222" s="120"/>
      <c r="G222" s="92">
        <f t="shared" si="4"/>
        <v>0</v>
      </c>
    </row>
    <row r="223" spans="1:7" ht="13.5" thickBot="1" x14ac:dyDescent="0.25">
      <c r="A223" s="76">
        <v>212</v>
      </c>
      <c r="B223" s="85" t="s">
        <v>473</v>
      </c>
      <c r="C223" s="109" t="s">
        <v>237</v>
      </c>
      <c r="D223" s="79" t="s">
        <v>111</v>
      </c>
      <c r="E223" s="79">
        <v>19678</v>
      </c>
      <c r="F223" s="120"/>
      <c r="G223" s="92">
        <f t="shared" si="4"/>
        <v>0</v>
      </c>
    </row>
    <row r="224" spans="1:7" ht="13.5" thickBot="1" x14ac:dyDescent="0.25">
      <c r="A224" s="76">
        <v>213</v>
      </c>
      <c r="B224" s="85" t="s">
        <v>238</v>
      </c>
      <c r="C224" s="109" t="s">
        <v>239</v>
      </c>
      <c r="D224" s="79" t="s">
        <v>110</v>
      </c>
      <c r="E224" s="79">
        <v>2205</v>
      </c>
      <c r="F224" s="120"/>
      <c r="G224" s="92">
        <f t="shared" si="4"/>
        <v>0</v>
      </c>
    </row>
    <row r="225" spans="1:7" ht="13.5" thickBot="1" x14ac:dyDescent="0.25">
      <c r="A225" s="76">
        <v>214</v>
      </c>
      <c r="B225" s="85" t="s">
        <v>375</v>
      </c>
      <c r="C225" s="109" t="s">
        <v>376</v>
      </c>
      <c r="D225" s="79" t="s">
        <v>110</v>
      </c>
      <c r="E225" s="79">
        <v>1315</v>
      </c>
      <c r="F225" s="120"/>
      <c r="G225" s="92">
        <f t="shared" si="4"/>
        <v>0</v>
      </c>
    </row>
    <row r="226" spans="1:7" ht="13.5" thickBot="1" x14ac:dyDescent="0.25">
      <c r="A226" s="76">
        <v>215</v>
      </c>
      <c r="B226" s="85" t="s">
        <v>240</v>
      </c>
      <c r="C226" s="109" t="s">
        <v>241</v>
      </c>
      <c r="D226" s="79" t="s">
        <v>110</v>
      </c>
      <c r="E226" s="79">
        <v>274</v>
      </c>
      <c r="F226" s="120"/>
      <c r="G226" s="92">
        <f t="shared" si="4"/>
        <v>0</v>
      </c>
    </row>
    <row r="227" spans="1:7" ht="13.5" thickBot="1" x14ac:dyDescent="0.25">
      <c r="A227" s="76">
        <v>216</v>
      </c>
      <c r="B227" s="85">
        <v>220</v>
      </c>
      <c r="C227" s="109" t="s">
        <v>242</v>
      </c>
      <c r="D227" s="79" t="s">
        <v>308</v>
      </c>
      <c r="E227" s="79">
        <v>1</v>
      </c>
      <c r="F227" s="120"/>
      <c r="G227" s="92">
        <f t="shared" si="4"/>
        <v>0</v>
      </c>
    </row>
    <row r="228" spans="1:7" ht="13.5" thickBot="1" x14ac:dyDescent="0.25">
      <c r="A228" s="76">
        <v>217</v>
      </c>
      <c r="B228" s="85" t="s">
        <v>243</v>
      </c>
      <c r="C228" s="109" t="s">
        <v>244</v>
      </c>
      <c r="D228" s="79" t="s">
        <v>155</v>
      </c>
      <c r="E228" s="79">
        <v>2445</v>
      </c>
      <c r="F228" s="120"/>
      <c r="G228" s="92">
        <f t="shared" si="4"/>
        <v>0</v>
      </c>
    </row>
    <row r="229" spans="1:7" ht="13.5" thickBot="1" x14ac:dyDescent="0.25">
      <c r="A229" s="76">
        <v>218</v>
      </c>
      <c r="B229" s="85" t="s">
        <v>377</v>
      </c>
      <c r="C229" s="109" t="s">
        <v>378</v>
      </c>
      <c r="D229" s="79" t="s">
        <v>114</v>
      </c>
      <c r="E229" s="79">
        <v>2</v>
      </c>
      <c r="F229" s="120"/>
      <c r="G229" s="92">
        <f t="shared" si="4"/>
        <v>0</v>
      </c>
    </row>
    <row r="230" spans="1:7" ht="13.5" thickBot="1" x14ac:dyDescent="0.25">
      <c r="A230" s="76">
        <v>219</v>
      </c>
      <c r="B230" s="85" t="s">
        <v>379</v>
      </c>
      <c r="C230" s="109" t="s">
        <v>380</v>
      </c>
      <c r="D230" s="79" t="s">
        <v>114</v>
      </c>
      <c r="E230" s="79">
        <v>2</v>
      </c>
      <c r="F230" s="120"/>
      <c r="G230" s="92">
        <f t="shared" si="4"/>
        <v>0</v>
      </c>
    </row>
    <row r="231" spans="1:7" ht="13.5" thickBot="1" x14ac:dyDescent="0.25">
      <c r="A231" s="76">
        <v>220</v>
      </c>
      <c r="B231" s="85" t="s">
        <v>245</v>
      </c>
      <c r="C231" s="109" t="s">
        <v>246</v>
      </c>
      <c r="D231" s="79" t="s">
        <v>110</v>
      </c>
      <c r="E231" s="79">
        <v>1257</v>
      </c>
      <c r="F231" s="120"/>
      <c r="G231" s="92">
        <f t="shared" si="4"/>
        <v>0</v>
      </c>
    </row>
    <row r="232" spans="1:7" ht="13.5" thickBot="1" x14ac:dyDescent="0.25">
      <c r="A232" s="76">
        <v>221</v>
      </c>
      <c r="B232" s="85" t="s">
        <v>247</v>
      </c>
      <c r="C232" s="109" t="s">
        <v>248</v>
      </c>
      <c r="D232" s="79" t="s">
        <v>155</v>
      </c>
      <c r="E232" s="79">
        <v>4092</v>
      </c>
      <c r="F232" s="120"/>
      <c r="G232" s="92">
        <f t="shared" si="4"/>
        <v>0</v>
      </c>
    </row>
    <row r="233" spans="1:7" ht="13.5" thickBot="1" x14ac:dyDescent="0.25">
      <c r="A233" s="76">
        <v>222</v>
      </c>
      <c r="B233" s="85">
        <v>325</v>
      </c>
      <c r="C233" s="109" t="s">
        <v>249</v>
      </c>
      <c r="D233" s="79" t="s">
        <v>155</v>
      </c>
      <c r="E233" s="79">
        <v>4223</v>
      </c>
      <c r="F233" s="120"/>
      <c r="G233" s="92">
        <f t="shared" si="4"/>
        <v>0</v>
      </c>
    </row>
    <row r="234" spans="1:7" ht="13.5" thickBot="1" x14ac:dyDescent="0.25">
      <c r="A234" s="76">
        <v>223</v>
      </c>
      <c r="B234" s="85" t="s">
        <v>381</v>
      </c>
      <c r="C234" s="109" t="s">
        <v>250</v>
      </c>
      <c r="D234" s="79" t="s">
        <v>155</v>
      </c>
      <c r="E234" s="79">
        <v>3595</v>
      </c>
      <c r="F234" s="120"/>
      <c r="G234" s="92">
        <f t="shared" si="4"/>
        <v>0</v>
      </c>
    </row>
    <row r="235" spans="1:7" ht="13.5" thickBot="1" x14ac:dyDescent="0.25">
      <c r="A235" s="76">
        <v>224</v>
      </c>
      <c r="B235" s="85" t="s">
        <v>251</v>
      </c>
      <c r="C235" s="109" t="s">
        <v>252</v>
      </c>
      <c r="D235" s="79" t="s">
        <v>110</v>
      </c>
      <c r="E235" s="79">
        <v>601</v>
      </c>
      <c r="F235" s="120"/>
      <c r="G235" s="92">
        <f t="shared" si="4"/>
        <v>0</v>
      </c>
    </row>
    <row r="236" spans="1:7" ht="13.5" thickBot="1" x14ac:dyDescent="0.25">
      <c r="A236" s="76">
        <v>225</v>
      </c>
      <c r="B236" s="85" t="s">
        <v>382</v>
      </c>
      <c r="C236" s="109" t="s">
        <v>383</v>
      </c>
      <c r="D236" s="79" t="s">
        <v>292</v>
      </c>
      <c r="E236" s="79">
        <v>6</v>
      </c>
      <c r="F236" s="120"/>
      <c r="G236" s="92">
        <f t="shared" si="4"/>
        <v>0</v>
      </c>
    </row>
    <row r="237" spans="1:7" ht="13.5" thickBot="1" x14ac:dyDescent="0.25">
      <c r="A237" s="76">
        <v>226</v>
      </c>
      <c r="B237" s="85">
        <v>609</v>
      </c>
      <c r="C237" s="109" t="s">
        <v>384</v>
      </c>
      <c r="D237" s="79" t="s">
        <v>114</v>
      </c>
      <c r="E237" s="79">
        <v>54</v>
      </c>
      <c r="F237" s="120"/>
      <c r="G237" s="92">
        <f t="shared" si="4"/>
        <v>0</v>
      </c>
    </row>
    <row r="238" spans="1:7" ht="13.5" thickBot="1" x14ac:dyDescent="0.25">
      <c r="A238" s="76">
        <v>227</v>
      </c>
      <c r="B238" s="85" t="s">
        <v>253</v>
      </c>
      <c r="C238" s="109" t="s">
        <v>254</v>
      </c>
      <c r="D238" s="79" t="s">
        <v>113</v>
      </c>
      <c r="E238" s="79">
        <v>602</v>
      </c>
      <c r="F238" s="120"/>
      <c r="G238" s="92">
        <f t="shared" si="4"/>
        <v>0</v>
      </c>
    </row>
    <row r="239" spans="1:7" ht="13.5" thickBot="1" x14ac:dyDescent="0.25">
      <c r="A239" s="76">
        <v>228</v>
      </c>
      <c r="B239" s="85" t="s">
        <v>255</v>
      </c>
      <c r="C239" s="109" t="s">
        <v>256</v>
      </c>
      <c r="D239" s="79" t="s">
        <v>155</v>
      </c>
      <c r="E239" s="79">
        <v>839</v>
      </c>
      <c r="F239" s="120"/>
      <c r="G239" s="92">
        <f t="shared" si="4"/>
        <v>0</v>
      </c>
    </row>
    <row r="240" spans="1:7" ht="13.5" thickBot="1" x14ac:dyDescent="0.25">
      <c r="A240" s="76">
        <v>229</v>
      </c>
      <c r="B240" s="85" t="s">
        <v>385</v>
      </c>
      <c r="C240" s="109" t="s">
        <v>386</v>
      </c>
      <c r="D240" s="79" t="s">
        <v>113</v>
      </c>
      <c r="E240" s="79">
        <v>42</v>
      </c>
      <c r="F240" s="120"/>
      <c r="G240" s="92">
        <f t="shared" si="4"/>
        <v>0</v>
      </c>
    </row>
    <row r="241" spans="1:7" ht="13.5" thickBot="1" x14ac:dyDescent="0.25">
      <c r="A241" s="76">
        <v>230</v>
      </c>
      <c r="B241" s="85" t="s">
        <v>257</v>
      </c>
      <c r="C241" s="109" t="s">
        <v>258</v>
      </c>
      <c r="D241" s="79" t="s">
        <v>113</v>
      </c>
      <c r="E241" s="79">
        <v>421</v>
      </c>
      <c r="F241" s="120"/>
      <c r="G241" s="92">
        <f t="shared" si="4"/>
        <v>0</v>
      </c>
    </row>
    <row r="242" spans="1:7" ht="13.5" thickBot="1" x14ac:dyDescent="0.25">
      <c r="A242" s="76">
        <v>231</v>
      </c>
      <c r="B242" s="85" t="s">
        <v>259</v>
      </c>
      <c r="C242" s="109" t="s">
        <v>260</v>
      </c>
      <c r="D242" s="79" t="s">
        <v>114</v>
      </c>
      <c r="E242" s="79">
        <v>2</v>
      </c>
      <c r="F242" s="120"/>
      <c r="G242" s="92">
        <f t="shared" si="4"/>
        <v>0</v>
      </c>
    </row>
    <row r="243" spans="1:7" ht="13.5" thickBot="1" x14ac:dyDescent="0.25">
      <c r="A243" s="76">
        <v>232</v>
      </c>
      <c r="B243" s="85" t="s">
        <v>387</v>
      </c>
      <c r="C243" s="109" t="s">
        <v>388</v>
      </c>
      <c r="D243" s="79" t="s">
        <v>114</v>
      </c>
      <c r="E243" s="79">
        <v>2</v>
      </c>
      <c r="F243" s="120"/>
      <c r="G243" s="92">
        <f t="shared" si="4"/>
        <v>0</v>
      </c>
    </row>
    <row r="244" spans="1:7" ht="13.5" thickBot="1" x14ac:dyDescent="0.25">
      <c r="A244" s="76">
        <v>233</v>
      </c>
      <c r="B244" s="85" t="s">
        <v>389</v>
      </c>
      <c r="C244" s="109" t="s">
        <v>390</v>
      </c>
      <c r="D244" s="79" t="s">
        <v>113</v>
      </c>
      <c r="E244" s="79">
        <v>10</v>
      </c>
      <c r="F244" s="120"/>
      <c r="G244" s="92">
        <f t="shared" si="4"/>
        <v>0</v>
      </c>
    </row>
    <row r="245" spans="1:7" ht="13.5" thickBot="1" x14ac:dyDescent="0.25">
      <c r="A245" s="76">
        <v>234</v>
      </c>
      <c r="B245" s="85" t="s">
        <v>389</v>
      </c>
      <c r="C245" s="109" t="s">
        <v>391</v>
      </c>
      <c r="D245" s="79" t="s">
        <v>155</v>
      </c>
      <c r="E245" s="79">
        <v>1229</v>
      </c>
      <c r="F245" s="120"/>
      <c r="G245" s="92">
        <f t="shared" si="4"/>
        <v>0</v>
      </c>
    </row>
    <row r="246" spans="1:7" ht="13.5" thickBot="1" x14ac:dyDescent="0.25">
      <c r="A246" s="76">
        <v>235</v>
      </c>
      <c r="B246" s="85" t="s">
        <v>389</v>
      </c>
      <c r="C246" s="109" t="s">
        <v>392</v>
      </c>
      <c r="D246" s="79" t="s">
        <v>114</v>
      </c>
      <c r="E246" s="79">
        <v>1</v>
      </c>
      <c r="F246" s="120"/>
      <c r="G246" s="92">
        <f t="shared" si="4"/>
        <v>0</v>
      </c>
    </row>
    <row r="247" spans="1:7" ht="13.5" thickBot="1" x14ac:dyDescent="0.25">
      <c r="A247" s="76">
        <v>236</v>
      </c>
      <c r="B247" s="85" t="s">
        <v>389</v>
      </c>
      <c r="C247" s="109" t="s">
        <v>393</v>
      </c>
      <c r="D247" s="79" t="s">
        <v>113</v>
      </c>
      <c r="E247" s="79">
        <v>49</v>
      </c>
      <c r="F247" s="120"/>
      <c r="G247" s="92">
        <f t="shared" si="4"/>
        <v>0</v>
      </c>
    </row>
    <row r="248" spans="1:7" ht="13.5" thickBot="1" x14ac:dyDescent="0.25">
      <c r="A248" s="76">
        <v>237</v>
      </c>
      <c r="B248" s="85">
        <v>624</v>
      </c>
      <c r="C248" s="109" t="s">
        <v>394</v>
      </c>
      <c r="D248" s="79" t="s">
        <v>113</v>
      </c>
      <c r="E248" s="79">
        <v>39</v>
      </c>
      <c r="F248" s="120"/>
      <c r="G248" s="92">
        <f t="shared" si="4"/>
        <v>0</v>
      </c>
    </row>
    <row r="249" spans="1:7" ht="13.5" thickBot="1" x14ac:dyDescent="0.25">
      <c r="A249" s="76">
        <v>238</v>
      </c>
      <c r="B249" s="85" t="s">
        <v>261</v>
      </c>
      <c r="C249" s="109" t="s">
        <v>262</v>
      </c>
      <c r="D249" s="79" t="s">
        <v>111</v>
      </c>
      <c r="E249" s="79">
        <v>7</v>
      </c>
      <c r="F249" s="120"/>
      <c r="G249" s="92">
        <f t="shared" si="4"/>
        <v>0</v>
      </c>
    </row>
    <row r="250" spans="1:7" ht="13.5" thickBot="1" x14ac:dyDescent="0.25">
      <c r="A250" s="76">
        <v>239</v>
      </c>
      <c r="B250" s="85" t="s">
        <v>263</v>
      </c>
      <c r="C250" s="109" t="s">
        <v>264</v>
      </c>
      <c r="D250" s="79" t="s">
        <v>113</v>
      </c>
      <c r="E250" s="79">
        <v>40</v>
      </c>
      <c r="F250" s="120"/>
      <c r="G250" s="92">
        <f t="shared" si="4"/>
        <v>0</v>
      </c>
    </row>
    <row r="251" spans="1:7" ht="13.5" thickBot="1" x14ac:dyDescent="0.25">
      <c r="A251" s="76">
        <v>240</v>
      </c>
      <c r="B251" s="85" t="s">
        <v>263</v>
      </c>
      <c r="C251" s="109" t="s">
        <v>265</v>
      </c>
      <c r="D251" s="79" t="s">
        <v>113</v>
      </c>
      <c r="E251" s="79">
        <v>10</v>
      </c>
      <c r="F251" s="120"/>
      <c r="G251" s="92">
        <f t="shared" si="4"/>
        <v>0</v>
      </c>
    </row>
    <row r="252" spans="1:7" ht="13.5" thickBot="1" x14ac:dyDescent="0.25">
      <c r="A252" s="76">
        <v>241</v>
      </c>
      <c r="B252" s="85" t="s">
        <v>266</v>
      </c>
      <c r="C252" s="109" t="s">
        <v>395</v>
      </c>
      <c r="D252" s="79" t="s">
        <v>113</v>
      </c>
      <c r="E252" s="79">
        <v>1334</v>
      </c>
      <c r="F252" s="120"/>
      <c r="G252" s="92">
        <f t="shared" si="4"/>
        <v>0</v>
      </c>
    </row>
    <row r="253" spans="1:7" ht="13.5" thickBot="1" x14ac:dyDescent="0.25">
      <c r="A253" s="76">
        <v>242</v>
      </c>
      <c r="B253" s="85" t="s">
        <v>267</v>
      </c>
      <c r="C253" s="109" t="s">
        <v>396</v>
      </c>
      <c r="D253" s="79" t="s">
        <v>114</v>
      </c>
      <c r="E253" s="79">
        <v>4</v>
      </c>
      <c r="F253" s="120"/>
      <c r="G253" s="92">
        <f t="shared" si="4"/>
        <v>0</v>
      </c>
    </row>
    <row r="254" spans="1:7" ht="13.5" thickBot="1" x14ac:dyDescent="0.25">
      <c r="A254" s="76">
        <v>243</v>
      </c>
      <c r="B254" s="85" t="s">
        <v>284</v>
      </c>
      <c r="C254" s="109" t="s">
        <v>285</v>
      </c>
      <c r="D254" s="79" t="s">
        <v>114</v>
      </c>
      <c r="E254" s="79">
        <v>1</v>
      </c>
      <c r="F254" s="120"/>
      <c r="G254" s="92">
        <f t="shared" si="4"/>
        <v>0</v>
      </c>
    </row>
    <row r="255" spans="1:7" ht="13.5" thickBot="1" x14ac:dyDescent="0.25">
      <c r="A255" s="76">
        <v>244</v>
      </c>
      <c r="B255" s="85" t="s">
        <v>284</v>
      </c>
      <c r="C255" s="109" t="s">
        <v>397</v>
      </c>
      <c r="D255" s="79" t="s">
        <v>114</v>
      </c>
      <c r="E255" s="79">
        <v>7</v>
      </c>
      <c r="F255" s="120"/>
      <c r="G255" s="92">
        <f t="shared" si="4"/>
        <v>0</v>
      </c>
    </row>
    <row r="256" spans="1:7" ht="13.5" thickBot="1" x14ac:dyDescent="0.25">
      <c r="A256" s="76">
        <v>245</v>
      </c>
      <c r="B256" s="85" t="s">
        <v>284</v>
      </c>
      <c r="C256" s="109" t="s">
        <v>286</v>
      </c>
      <c r="D256" s="79" t="s">
        <v>114</v>
      </c>
      <c r="E256" s="79">
        <v>2</v>
      </c>
      <c r="F256" s="120"/>
      <c r="G256" s="92">
        <f t="shared" si="4"/>
        <v>0</v>
      </c>
    </row>
    <row r="257" spans="1:7" ht="13.5" thickBot="1" x14ac:dyDescent="0.25">
      <c r="A257" s="76">
        <v>246</v>
      </c>
      <c r="B257" s="85" t="s">
        <v>268</v>
      </c>
      <c r="C257" s="109" t="s">
        <v>269</v>
      </c>
      <c r="D257" s="79" t="s">
        <v>113</v>
      </c>
      <c r="E257" s="79">
        <v>140</v>
      </c>
      <c r="F257" s="120"/>
      <c r="G257" s="92">
        <f t="shared" si="4"/>
        <v>0</v>
      </c>
    </row>
    <row r="258" spans="1:7" ht="13.5" thickBot="1" x14ac:dyDescent="0.25">
      <c r="A258" s="76">
        <v>247</v>
      </c>
      <c r="B258" s="85" t="s">
        <v>270</v>
      </c>
      <c r="C258" s="109" t="s">
        <v>271</v>
      </c>
      <c r="D258" s="79" t="s">
        <v>114</v>
      </c>
      <c r="E258" s="79">
        <v>3</v>
      </c>
      <c r="F258" s="120"/>
      <c r="G258" s="92">
        <f t="shared" si="4"/>
        <v>0</v>
      </c>
    </row>
    <row r="259" spans="1:7" ht="13.5" thickBot="1" x14ac:dyDescent="0.25">
      <c r="A259" s="76">
        <v>248</v>
      </c>
      <c r="B259" s="85" t="s">
        <v>270</v>
      </c>
      <c r="C259" s="109" t="s">
        <v>272</v>
      </c>
      <c r="D259" s="79" t="s">
        <v>114</v>
      </c>
      <c r="E259" s="79">
        <v>2</v>
      </c>
      <c r="F259" s="120"/>
      <c r="G259" s="92">
        <f t="shared" si="4"/>
        <v>0</v>
      </c>
    </row>
    <row r="260" spans="1:7" ht="13.5" thickBot="1" x14ac:dyDescent="0.25">
      <c r="A260" s="76">
        <v>249</v>
      </c>
      <c r="B260" s="85" t="s">
        <v>270</v>
      </c>
      <c r="C260" s="109" t="s">
        <v>273</v>
      </c>
      <c r="D260" s="79" t="s">
        <v>114</v>
      </c>
      <c r="E260" s="79">
        <v>1</v>
      </c>
      <c r="F260" s="120"/>
      <c r="G260" s="92">
        <f t="shared" si="4"/>
        <v>0</v>
      </c>
    </row>
    <row r="261" spans="1:7" ht="13.5" thickBot="1" x14ac:dyDescent="0.25">
      <c r="A261" s="76">
        <v>250</v>
      </c>
      <c r="B261" s="85" t="s">
        <v>270</v>
      </c>
      <c r="C261" s="109" t="s">
        <v>274</v>
      </c>
      <c r="D261" s="79" t="s">
        <v>114</v>
      </c>
      <c r="E261" s="79">
        <v>1</v>
      </c>
      <c r="F261" s="120"/>
      <c r="G261" s="92">
        <f t="shared" si="4"/>
        <v>0</v>
      </c>
    </row>
    <row r="262" spans="1:7" ht="13.5" thickBot="1" x14ac:dyDescent="0.25">
      <c r="A262" s="76">
        <v>251</v>
      </c>
      <c r="B262" s="85" t="s">
        <v>275</v>
      </c>
      <c r="C262" s="109" t="s">
        <v>276</v>
      </c>
      <c r="D262" s="79" t="s">
        <v>113</v>
      </c>
      <c r="E262" s="79">
        <v>113</v>
      </c>
      <c r="F262" s="120"/>
      <c r="G262" s="92">
        <f t="shared" si="4"/>
        <v>0</v>
      </c>
    </row>
    <row r="263" spans="1:7" ht="13.5" thickBot="1" x14ac:dyDescent="0.25">
      <c r="A263" s="76">
        <v>252</v>
      </c>
      <c r="B263" s="85" t="s">
        <v>277</v>
      </c>
      <c r="C263" s="109" t="s">
        <v>398</v>
      </c>
      <c r="D263" s="79" t="s">
        <v>114</v>
      </c>
      <c r="E263" s="79">
        <v>1</v>
      </c>
      <c r="F263" s="120"/>
      <c r="G263" s="92">
        <f t="shared" si="4"/>
        <v>0</v>
      </c>
    </row>
    <row r="264" spans="1:7" ht="13.5" thickBot="1" x14ac:dyDescent="0.25">
      <c r="A264" s="76">
        <v>253</v>
      </c>
      <c r="B264" s="85" t="s">
        <v>277</v>
      </c>
      <c r="C264" s="109" t="s">
        <v>278</v>
      </c>
      <c r="D264" s="79" t="s">
        <v>114</v>
      </c>
      <c r="E264" s="79">
        <v>1</v>
      </c>
      <c r="F264" s="120"/>
      <c r="G264" s="92"/>
    </row>
    <row r="265" spans="1:7" ht="13.5" thickBot="1" x14ac:dyDescent="0.25">
      <c r="A265" s="76">
        <v>254</v>
      </c>
      <c r="B265" s="85" t="s">
        <v>277</v>
      </c>
      <c r="C265" s="109" t="s">
        <v>279</v>
      </c>
      <c r="D265" s="79" t="s">
        <v>114</v>
      </c>
      <c r="E265" s="79">
        <v>1</v>
      </c>
      <c r="F265" s="120"/>
      <c r="G265" s="92">
        <f t="shared" si="4"/>
        <v>0</v>
      </c>
    </row>
    <row r="266" spans="1:7" ht="13.5" thickBot="1" x14ac:dyDescent="0.25">
      <c r="A266" s="76">
        <v>255</v>
      </c>
      <c r="B266" s="85" t="s">
        <v>280</v>
      </c>
      <c r="C266" s="109" t="s">
        <v>281</v>
      </c>
      <c r="D266" s="79" t="s">
        <v>114</v>
      </c>
      <c r="E266" s="79">
        <v>1</v>
      </c>
      <c r="F266" s="120"/>
      <c r="G266" s="92"/>
    </row>
    <row r="267" spans="1:7" ht="13.5" thickBot="1" x14ac:dyDescent="0.25">
      <c r="A267" s="76">
        <v>256</v>
      </c>
      <c r="B267" s="85" t="s">
        <v>282</v>
      </c>
      <c r="C267" s="109" t="s">
        <v>283</v>
      </c>
      <c r="D267" s="79" t="s">
        <v>114</v>
      </c>
      <c r="E267" s="79">
        <v>1</v>
      </c>
      <c r="F267" s="120"/>
      <c r="G267" s="92">
        <f t="shared" si="4"/>
        <v>0</v>
      </c>
    </row>
    <row r="268" spans="1:7" ht="13.5" thickBot="1" x14ac:dyDescent="0.25">
      <c r="A268" s="76">
        <v>257</v>
      </c>
      <c r="B268" s="85" t="s">
        <v>284</v>
      </c>
      <c r="C268" s="109" t="s">
        <v>428</v>
      </c>
      <c r="D268" s="79" t="s">
        <v>113</v>
      </c>
      <c r="E268" s="79">
        <v>271</v>
      </c>
      <c r="F268" s="121"/>
      <c r="G268" s="92">
        <f t="shared" si="4"/>
        <v>0</v>
      </c>
    </row>
    <row r="269" spans="1:7" ht="13.5" thickBot="1" x14ac:dyDescent="0.25">
      <c r="A269" s="130">
        <v>258</v>
      </c>
      <c r="B269" s="131" t="s">
        <v>429</v>
      </c>
      <c r="C269" s="112" t="s">
        <v>430</v>
      </c>
      <c r="D269" s="98" t="s">
        <v>114</v>
      </c>
      <c r="E269" s="98">
        <v>1</v>
      </c>
      <c r="F269" s="121"/>
      <c r="G269" s="92">
        <f t="shared" ref="G269:G337" si="6">E269*F269</f>
        <v>0</v>
      </c>
    </row>
    <row r="270" spans="1:7" ht="13.5" thickBot="1" x14ac:dyDescent="0.25">
      <c r="A270" s="123"/>
      <c r="B270" s="100"/>
      <c r="C270" s="124" t="s">
        <v>484</v>
      </c>
      <c r="D270" s="123"/>
      <c r="E270" s="123"/>
      <c r="F270" s="125"/>
      <c r="G270" s="104">
        <f>SUM(G10:G269)</f>
        <v>170000</v>
      </c>
    </row>
    <row r="271" spans="1:7" x14ac:dyDescent="0.2">
      <c r="A271" s="123"/>
      <c r="B271" s="100"/>
      <c r="C271" s="124"/>
      <c r="D271" s="123"/>
      <c r="E271" s="123"/>
      <c r="F271" s="125"/>
      <c r="G271" s="129">
        <f t="shared" si="6"/>
        <v>0</v>
      </c>
    </row>
    <row r="272" spans="1:7" ht="13.5" thickBot="1" x14ac:dyDescent="0.25">
      <c r="A272" s="126" t="s">
        <v>287</v>
      </c>
      <c r="B272" s="127"/>
      <c r="C272" s="113"/>
      <c r="D272" s="128"/>
      <c r="E272" s="128"/>
      <c r="F272" s="121"/>
      <c r="G272" s="132">
        <f t="shared" si="6"/>
        <v>0</v>
      </c>
    </row>
    <row r="273" spans="1:16" ht="15.75" thickBot="1" x14ac:dyDescent="0.25">
      <c r="A273" s="78">
        <v>300</v>
      </c>
      <c r="B273" s="85" t="s">
        <v>76</v>
      </c>
      <c r="C273" s="110" t="s">
        <v>78</v>
      </c>
      <c r="D273" s="77" t="s">
        <v>110</v>
      </c>
      <c r="E273" s="78">
        <v>9</v>
      </c>
      <c r="F273" s="120"/>
      <c r="G273" s="92">
        <f t="shared" si="6"/>
        <v>0</v>
      </c>
      <c r="L273" s="69"/>
      <c r="M273" s="69"/>
      <c r="N273" s="69"/>
      <c r="O273" s="70"/>
      <c r="P273" s="70"/>
    </row>
    <row r="274" spans="1:16" ht="15.75" thickBot="1" x14ac:dyDescent="0.25">
      <c r="A274" s="135">
        <f>A273+1</f>
        <v>301</v>
      </c>
      <c r="B274" s="131" t="s">
        <v>474</v>
      </c>
      <c r="C274" s="136" t="s">
        <v>303</v>
      </c>
      <c r="D274" s="98" t="s">
        <v>114</v>
      </c>
      <c r="E274" s="98">
        <v>1</v>
      </c>
      <c r="F274" s="120"/>
      <c r="G274" s="92">
        <f t="shared" si="6"/>
        <v>0</v>
      </c>
      <c r="L274" s="69"/>
      <c r="M274" s="69"/>
      <c r="N274" s="69"/>
      <c r="O274" s="70"/>
      <c r="P274" s="70"/>
    </row>
    <row r="275" spans="1:16" ht="15.75" thickBot="1" x14ac:dyDescent="0.25">
      <c r="A275" s="123"/>
      <c r="B275" s="100"/>
      <c r="C275" s="124" t="s">
        <v>485</v>
      </c>
      <c r="D275" s="123"/>
      <c r="E275" s="123"/>
      <c r="F275" s="125"/>
      <c r="G275" s="104">
        <f>SUM(G273:G274)</f>
        <v>0</v>
      </c>
      <c r="L275" s="69"/>
      <c r="M275" s="69"/>
      <c r="N275" s="69"/>
      <c r="O275" s="70"/>
      <c r="P275" s="70"/>
    </row>
    <row r="276" spans="1:16" x14ac:dyDescent="0.2">
      <c r="A276" s="123"/>
      <c r="B276" s="100"/>
      <c r="C276" s="124"/>
      <c r="D276" s="123"/>
      <c r="E276" s="123"/>
      <c r="F276" s="125"/>
      <c r="G276" s="129">
        <f t="shared" si="6"/>
        <v>0</v>
      </c>
    </row>
    <row r="277" spans="1:16" ht="13.5" thickBot="1" x14ac:dyDescent="0.25">
      <c r="A277" s="133" t="s">
        <v>293</v>
      </c>
      <c r="B277" s="134"/>
      <c r="C277" s="124"/>
      <c r="D277" s="119"/>
      <c r="E277" s="128"/>
      <c r="F277" s="121"/>
      <c r="G277" s="132">
        <f t="shared" si="6"/>
        <v>0</v>
      </c>
    </row>
    <row r="278" spans="1:16" ht="13.5" thickBot="1" x14ac:dyDescent="0.25">
      <c r="A278" s="93">
        <f>A274+1</f>
        <v>302</v>
      </c>
      <c r="B278" s="94" t="s">
        <v>305</v>
      </c>
      <c r="C278" s="111" t="s">
        <v>399</v>
      </c>
      <c r="D278" s="77" t="s">
        <v>114</v>
      </c>
      <c r="E278" s="78">
        <v>2</v>
      </c>
      <c r="F278" s="122"/>
      <c r="G278" s="92">
        <f t="shared" si="6"/>
        <v>0</v>
      </c>
    </row>
    <row r="279" spans="1:16" ht="13.5" thickBot="1" x14ac:dyDescent="0.25">
      <c r="A279" s="95">
        <f>A278+1</f>
        <v>303</v>
      </c>
      <c r="B279" s="84" t="s">
        <v>305</v>
      </c>
      <c r="C279" s="109" t="s">
        <v>400</v>
      </c>
      <c r="D279" s="79" t="s">
        <v>114</v>
      </c>
      <c r="E279" s="79">
        <v>1</v>
      </c>
      <c r="F279" s="122"/>
      <c r="G279" s="92">
        <f t="shared" si="6"/>
        <v>0</v>
      </c>
    </row>
    <row r="280" spans="1:16" ht="13.5" thickBot="1" x14ac:dyDescent="0.25">
      <c r="A280" s="95">
        <f t="shared" ref="A280:A302" si="7">A279+1</f>
        <v>304</v>
      </c>
      <c r="B280" s="84" t="s">
        <v>305</v>
      </c>
      <c r="C280" s="109" t="s">
        <v>401</v>
      </c>
      <c r="D280" s="79" t="s">
        <v>114</v>
      </c>
      <c r="E280" s="79">
        <v>1</v>
      </c>
      <c r="F280" s="122"/>
      <c r="G280" s="92">
        <f t="shared" si="6"/>
        <v>0</v>
      </c>
    </row>
    <row r="281" spans="1:16" ht="13.5" thickBot="1" x14ac:dyDescent="0.25">
      <c r="A281" s="95">
        <f t="shared" si="7"/>
        <v>305</v>
      </c>
      <c r="B281" s="84" t="s">
        <v>305</v>
      </c>
      <c r="C281" s="109" t="s">
        <v>402</v>
      </c>
      <c r="D281" s="79" t="s">
        <v>114</v>
      </c>
      <c r="E281" s="79">
        <v>2</v>
      </c>
      <c r="F281" s="122"/>
      <c r="G281" s="92">
        <f t="shared" si="6"/>
        <v>0</v>
      </c>
    </row>
    <row r="282" spans="1:16" ht="13.5" thickBot="1" x14ac:dyDescent="0.25">
      <c r="A282" s="95">
        <f t="shared" si="7"/>
        <v>306</v>
      </c>
      <c r="B282" s="84" t="s">
        <v>305</v>
      </c>
      <c r="C282" s="109" t="s">
        <v>403</v>
      </c>
      <c r="D282" s="79" t="s">
        <v>114</v>
      </c>
      <c r="E282" s="79">
        <v>4</v>
      </c>
      <c r="F282" s="122"/>
      <c r="G282" s="92">
        <f t="shared" si="6"/>
        <v>0</v>
      </c>
    </row>
    <row r="283" spans="1:16" ht="13.5" thickBot="1" x14ac:dyDescent="0.25">
      <c r="A283" s="95">
        <f t="shared" si="7"/>
        <v>307</v>
      </c>
      <c r="B283" s="84" t="s">
        <v>305</v>
      </c>
      <c r="C283" s="109" t="s">
        <v>404</v>
      </c>
      <c r="D283" s="79" t="s">
        <v>114</v>
      </c>
      <c r="E283" s="79">
        <v>3</v>
      </c>
      <c r="F283" s="122"/>
      <c r="G283" s="92">
        <f t="shared" si="6"/>
        <v>0</v>
      </c>
    </row>
    <row r="284" spans="1:16" ht="13.5" thickBot="1" x14ac:dyDescent="0.25">
      <c r="A284" s="95">
        <f t="shared" si="7"/>
        <v>308</v>
      </c>
      <c r="B284" s="84" t="s">
        <v>305</v>
      </c>
      <c r="C284" s="109" t="s">
        <v>405</v>
      </c>
      <c r="D284" s="79" t="s">
        <v>114</v>
      </c>
      <c r="E284" s="79">
        <v>2</v>
      </c>
      <c r="F284" s="122"/>
      <c r="G284" s="92">
        <f t="shared" si="6"/>
        <v>0</v>
      </c>
    </row>
    <row r="285" spans="1:16" ht="13.5" thickBot="1" x14ac:dyDescent="0.25">
      <c r="A285" s="95">
        <f t="shared" si="7"/>
        <v>309</v>
      </c>
      <c r="B285" s="84" t="s">
        <v>305</v>
      </c>
      <c r="C285" s="109" t="s">
        <v>406</v>
      </c>
      <c r="D285" s="79" t="s">
        <v>114</v>
      </c>
      <c r="E285" s="79">
        <v>6</v>
      </c>
      <c r="F285" s="122"/>
      <c r="G285" s="92">
        <f t="shared" si="6"/>
        <v>0</v>
      </c>
    </row>
    <row r="286" spans="1:16" ht="13.5" thickBot="1" x14ac:dyDescent="0.25">
      <c r="A286" s="95">
        <f t="shared" si="7"/>
        <v>310</v>
      </c>
      <c r="B286" s="84" t="s">
        <v>305</v>
      </c>
      <c r="C286" s="109" t="s">
        <v>407</v>
      </c>
      <c r="D286" s="79" t="s">
        <v>114</v>
      </c>
      <c r="E286" s="79">
        <v>1</v>
      </c>
      <c r="F286" s="122"/>
      <c r="G286" s="92">
        <f t="shared" si="6"/>
        <v>0</v>
      </c>
    </row>
    <row r="287" spans="1:16" ht="13.5" thickBot="1" x14ac:dyDescent="0.25">
      <c r="A287" s="95">
        <f t="shared" si="7"/>
        <v>311</v>
      </c>
      <c r="B287" s="84" t="s">
        <v>305</v>
      </c>
      <c r="C287" s="109" t="s">
        <v>408</v>
      </c>
      <c r="D287" s="79" t="s">
        <v>114</v>
      </c>
      <c r="E287" s="79">
        <v>2</v>
      </c>
      <c r="F287" s="122"/>
      <c r="G287" s="92">
        <f t="shared" si="6"/>
        <v>0</v>
      </c>
    </row>
    <row r="288" spans="1:16" ht="13.5" thickBot="1" x14ac:dyDescent="0.25">
      <c r="A288" s="95">
        <f t="shared" si="7"/>
        <v>312</v>
      </c>
      <c r="B288" s="84" t="s">
        <v>305</v>
      </c>
      <c r="C288" s="109" t="s">
        <v>409</v>
      </c>
      <c r="D288" s="79" t="s">
        <v>114</v>
      </c>
      <c r="E288" s="79">
        <v>6</v>
      </c>
      <c r="F288" s="122"/>
      <c r="G288" s="92">
        <f t="shared" si="6"/>
        <v>0</v>
      </c>
    </row>
    <row r="289" spans="1:7" ht="13.5" thickBot="1" x14ac:dyDescent="0.25">
      <c r="A289" s="95">
        <f t="shared" si="7"/>
        <v>313</v>
      </c>
      <c r="B289" s="84" t="s">
        <v>305</v>
      </c>
      <c r="C289" s="109" t="s">
        <v>410</v>
      </c>
      <c r="D289" s="79" t="s">
        <v>114</v>
      </c>
      <c r="E289" s="79">
        <v>1</v>
      </c>
      <c r="F289" s="122"/>
      <c r="G289" s="92">
        <f t="shared" si="6"/>
        <v>0</v>
      </c>
    </row>
    <row r="290" spans="1:7" ht="13.5" thickBot="1" x14ac:dyDescent="0.25">
      <c r="A290" s="95">
        <f t="shared" si="7"/>
        <v>314</v>
      </c>
      <c r="B290" s="84" t="s">
        <v>305</v>
      </c>
      <c r="C290" s="109" t="s">
        <v>411</v>
      </c>
      <c r="D290" s="79" t="s">
        <v>114</v>
      </c>
      <c r="E290" s="79">
        <v>1</v>
      </c>
      <c r="F290" s="122"/>
      <c r="G290" s="92">
        <f t="shared" si="6"/>
        <v>0</v>
      </c>
    </row>
    <row r="291" spans="1:7" ht="13.5" thickBot="1" x14ac:dyDescent="0.25">
      <c r="A291" s="95">
        <f t="shared" si="7"/>
        <v>315</v>
      </c>
      <c r="B291" s="84" t="s">
        <v>305</v>
      </c>
      <c r="C291" s="109" t="s">
        <v>412</v>
      </c>
      <c r="D291" s="79" t="s">
        <v>114</v>
      </c>
      <c r="E291" s="79">
        <v>1</v>
      </c>
      <c r="F291" s="122"/>
      <c r="G291" s="92">
        <f t="shared" si="6"/>
        <v>0</v>
      </c>
    </row>
    <row r="292" spans="1:7" ht="13.5" thickBot="1" x14ac:dyDescent="0.25">
      <c r="A292" s="95">
        <f t="shared" si="7"/>
        <v>316</v>
      </c>
      <c r="B292" s="84" t="s">
        <v>305</v>
      </c>
      <c r="C292" s="109" t="s">
        <v>413</v>
      </c>
      <c r="D292" s="79" t="s">
        <v>113</v>
      </c>
      <c r="E292" s="79">
        <v>5</v>
      </c>
      <c r="F292" s="122"/>
      <c r="G292" s="92">
        <f t="shared" si="6"/>
        <v>0</v>
      </c>
    </row>
    <row r="293" spans="1:7" ht="13.5" thickBot="1" x14ac:dyDescent="0.25">
      <c r="A293" s="95">
        <f t="shared" si="7"/>
        <v>317</v>
      </c>
      <c r="B293" s="84" t="s">
        <v>305</v>
      </c>
      <c r="C293" s="109" t="s">
        <v>414</v>
      </c>
      <c r="D293" s="79" t="s">
        <v>113</v>
      </c>
      <c r="E293" s="79">
        <v>11</v>
      </c>
      <c r="F293" s="122"/>
      <c r="G293" s="92">
        <f t="shared" si="6"/>
        <v>0</v>
      </c>
    </row>
    <row r="294" spans="1:7" ht="13.5" thickBot="1" x14ac:dyDescent="0.25">
      <c r="A294" s="95">
        <f t="shared" si="7"/>
        <v>318</v>
      </c>
      <c r="B294" s="84" t="s">
        <v>305</v>
      </c>
      <c r="C294" s="109" t="s">
        <v>415</v>
      </c>
      <c r="D294" s="79" t="s">
        <v>113</v>
      </c>
      <c r="E294" s="79">
        <v>24</v>
      </c>
      <c r="F294" s="122"/>
      <c r="G294" s="92">
        <f t="shared" si="6"/>
        <v>0</v>
      </c>
    </row>
    <row r="295" spans="1:7" ht="13.5" thickBot="1" x14ac:dyDescent="0.25">
      <c r="A295" s="95">
        <f t="shared" si="7"/>
        <v>319</v>
      </c>
      <c r="B295" s="84" t="s">
        <v>305</v>
      </c>
      <c r="C295" s="109" t="s">
        <v>416</v>
      </c>
      <c r="D295" s="79" t="s">
        <v>113</v>
      </c>
      <c r="E295" s="79">
        <v>5</v>
      </c>
      <c r="F295" s="122"/>
      <c r="G295" s="92">
        <f t="shared" si="6"/>
        <v>0</v>
      </c>
    </row>
    <row r="296" spans="1:7" ht="13.5" thickBot="1" x14ac:dyDescent="0.25">
      <c r="A296" s="95">
        <f t="shared" si="7"/>
        <v>320</v>
      </c>
      <c r="B296" s="84" t="s">
        <v>305</v>
      </c>
      <c r="C296" s="109" t="s">
        <v>417</v>
      </c>
      <c r="D296" s="79" t="s">
        <v>113</v>
      </c>
      <c r="E296" s="79">
        <v>40</v>
      </c>
      <c r="F296" s="122"/>
      <c r="G296" s="92">
        <f t="shared" si="6"/>
        <v>0</v>
      </c>
    </row>
    <row r="297" spans="1:7" ht="13.5" thickBot="1" x14ac:dyDescent="0.25">
      <c r="A297" s="95">
        <f t="shared" si="7"/>
        <v>321</v>
      </c>
      <c r="B297" s="84" t="s">
        <v>305</v>
      </c>
      <c r="C297" s="109" t="s">
        <v>418</v>
      </c>
      <c r="D297" s="79" t="s">
        <v>113</v>
      </c>
      <c r="E297" s="79">
        <v>9</v>
      </c>
      <c r="F297" s="122"/>
      <c r="G297" s="92">
        <f t="shared" si="6"/>
        <v>0</v>
      </c>
    </row>
    <row r="298" spans="1:7" ht="13.5" thickBot="1" x14ac:dyDescent="0.25">
      <c r="A298" s="95">
        <f t="shared" si="7"/>
        <v>322</v>
      </c>
      <c r="B298" s="84" t="s">
        <v>187</v>
      </c>
      <c r="C298" s="109" t="s">
        <v>419</v>
      </c>
      <c r="D298" s="79" t="s">
        <v>114</v>
      </c>
      <c r="E298" s="79">
        <v>1</v>
      </c>
      <c r="F298" s="122"/>
      <c r="G298" s="92">
        <f t="shared" si="6"/>
        <v>0</v>
      </c>
    </row>
    <row r="299" spans="1:7" ht="13.5" thickBot="1" x14ac:dyDescent="0.25">
      <c r="A299" s="95">
        <f t="shared" si="7"/>
        <v>323</v>
      </c>
      <c r="B299" s="84" t="s">
        <v>187</v>
      </c>
      <c r="C299" s="109" t="s">
        <v>420</v>
      </c>
      <c r="D299" s="79" t="s">
        <v>114</v>
      </c>
      <c r="E299" s="79">
        <v>1</v>
      </c>
      <c r="F299" s="122"/>
      <c r="G299" s="92">
        <f t="shared" si="6"/>
        <v>0</v>
      </c>
    </row>
    <row r="300" spans="1:7" ht="13.5" thickBot="1" x14ac:dyDescent="0.25">
      <c r="A300" s="95">
        <f t="shared" si="7"/>
        <v>324</v>
      </c>
      <c r="B300" s="84" t="s">
        <v>187</v>
      </c>
      <c r="C300" s="109" t="s">
        <v>421</v>
      </c>
      <c r="D300" s="79" t="s">
        <v>114</v>
      </c>
      <c r="E300" s="79">
        <v>1</v>
      </c>
      <c r="F300" s="122"/>
      <c r="G300" s="92">
        <f t="shared" si="6"/>
        <v>0</v>
      </c>
    </row>
    <row r="301" spans="1:7" ht="13.5" thickBot="1" x14ac:dyDescent="0.25">
      <c r="A301" s="95">
        <f t="shared" si="7"/>
        <v>325</v>
      </c>
      <c r="B301" s="84" t="s">
        <v>229</v>
      </c>
      <c r="C301" s="109" t="s">
        <v>422</v>
      </c>
      <c r="D301" s="79" t="s">
        <v>121</v>
      </c>
      <c r="E301" s="79">
        <v>1</v>
      </c>
      <c r="F301" s="122"/>
      <c r="G301" s="92">
        <f t="shared" si="6"/>
        <v>0</v>
      </c>
    </row>
    <row r="302" spans="1:7" ht="13.5" thickBot="1" x14ac:dyDescent="0.25">
      <c r="A302" s="96">
        <f t="shared" si="7"/>
        <v>326</v>
      </c>
      <c r="B302" s="97" t="s">
        <v>306</v>
      </c>
      <c r="C302" s="112" t="s">
        <v>423</v>
      </c>
      <c r="D302" s="98" t="s">
        <v>114</v>
      </c>
      <c r="E302" s="98">
        <v>1</v>
      </c>
      <c r="F302" s="122"/>
      <c r="G302" s="92">
        <f t="shared" si="6"/>
        <v>0</v>
      </c>
    </row>
    <row r="303" spans="1:7" ht="13.5" thickBot="1" x14ac:dyDescent="0.25">
      <c r="A303" s="99"/>
      <c r="B303" s="100"/>
      <c r="C303" s="124" t="s">
        <v>486</v>
      </c>
      <c r="D303" s="123"/>
      <c r="E303" s="123"/>
      <c r="F303" s="125"/>
      <c r="G303" s="104">
        <f>SUM(G278:G302)</f>
        <v>0</v>
      </c>
    </row>
    <row r="304" spans="1:7" x14ac:dyDescent="0.2">
      <c r="A304" s="99"/>
      <c r="B304" s="100"/>
      <c r="C304" s="124"/>
      <c r="D304" s="123"/>
      <c r="E304" s="123"/>
      <c r="F304" s="125"/>
      <c r="G304" s="129">
        <f t="shared" si="6"/>
        <v>0</v>
      </c>
    </row>
    <row r="305" spans="1:7" ht="13.5" thickBot="1" x14ac:dyDescent="0.25">
      <c r="A305" s="128" t="s">
        <v>294</v>
      </c>
      <c r="B305" s="127"/>
      <c r="C305" s="113"/>
      <c r="D305" s="128"/>
      <c r="E305" s="128"/>
      <c r="F305" s="121"/>
      <c r="G305" s="132">
        <f t="shared" si="6"/>
        <v>0</v>
      </c>
    </row>
    <row r="306" spans="1:7" ht="13.5" thickBot="1" x14ac:dyDescent="0.25">
      <c r="A306" s="135">
        <v>327</v>
      </c>
      <c r="B306" s="131" t="s">
        <v>143</v>
      </c>
      <c r="C306" s="136" t="s">
        <v>145</v>
      </c>
      <c r="D306" s="135" t="s">
        <v>111</v>
      </c>
      <c r="E306" s="135">
        <v>5567</v>
      </c>
      <c r="F306" s="120"/>
      <c r="G306" s="92">
        <f t="shared" si="6"/>
        <v>0</v>
      </c>
    </row>
    <row r="307" spans="1:7" ht="13.5" thickBot="1" x14ac:dyDescent="0.25">
      <c r="A307" s="123"/>
      <c r="B307" s="100"/>
      <c r="C307" s="124" t="s">
        <v>487</v>
      </c>
      <c r="D307" s="123"/>
      <c r="E307" s="123"/>
      <c r="F307" s="125"/>
      <c r="G307" s="104">
        <f>G306</f>
        <v>0</v>
      </c>
    </row>
    <row r="308" spans="1:7" x14ac:dyDescent="0.2">
      <c r="A308" s="123"/>
      <c r="B308" s="100"/>
      <c r="C308" s="124"/>
      <c r="D308" s="123"/>
      <c r="E308" s="123"/>
      <c r="F308" s="125"/>
      <c r="G308" s="129">
        <f t="shared" si="6"/>
        <v>0</v>
      </c>
    </row>
    <row r="309" spans="1:7" ht="13.5" thickBot="1" x14ac:dyDescent="0.25">
      <c r="A309" s="133" t="s">
        <v>302</v>
      </c>
      <c r="B309" s="134"/>
      <c r="C309" s="124"/>
      <c r="D309" s="119"/>
      <c r="E309" s="119"/>
      <c r="F309" s="121"/>
      <c r="G309" s="132">
        <f t="shared" si="6"/>
        <v>0</v>
      </c>
    </row>
    <row r="310" spans="1:7" ht="13.5" thickBot="1" x14ac:dyDescent="0.25">
      <c r="A310" s="93">
        <v>328</v>
      </c>
      <c r="B310" s="94" t="s">
        <v>238</v>
      </c>
      <c r="C310" s="111" t="s">
        <v>239</v>
      </c>
      <c r="D310" s="77" t="s">
        <v>110</v>
      </c>
      <c r="E310" s="101">
        <v>1403</v>
      </c>
      <c r="F310" s="122"/>
      <c r="G310" s="92">
        <f t="shared" si="6"/>
        <v>0</v>
      </c>
    </row>
    <row r="311" spans="1:7" ht="13.5" thickBot="1" x14ac:dyDescent="0.25">
      <c r="A311" s="95">
        <f>A310+1</f>
        <v>329</v>
      </c>
      <c r="B311" s="84" t="s">
        <v>375</v>
      </c>
      <c r="C311" s="109" t="s">
        <v>376</v>
      </c>
      <c r="D311" s="79" t="s">
        <v>110</v>
      </c>
      <c r="E311" s="102">
        <v>351</v>
      </c>
      <c r="F311" s="122"/>
      <c r="G311" s="92">
        <f t="shared" si="6"/>
        <v>0</v>
      </c>
    </row>
    <row r="312" spans="1:7" ht="13.5" thickBot="1" x14ac:dyDescent="0.25">
      <c r="A312" s="95">
        <f t="shared" ref="A312:A328" si="8">A311+1</f>
        <v>330</v>
      </c>
      <c r="B312" s="84" t="s">
        <v>240</v>
      </c>
      <c r="C312" s="109" t="s">
        <v>241</v>
      </c>
      <c r="D312" s="79" t="s">
        <v>110</v>
      </c>
      <c r="E312" s="102">
        <v>26</v>
      </c>
      <c r="F312" s="122"/>
      <c r="G312" s="92">
        <f t="shared" si="6"/>
        <v>0</v>
      </c>
    </row>
    <row r="313" spans="1:7" ht="13.5" thickBot="1" x14ac:dyDescent="0.25">
      <c r="A313" s="95">
        <f t="shared" si="8"/>
        <v>331</v>
      </c>
      <c r="B313" s="84" t="s">
        <v>243</v>
      </c>
      <c r="C313" s="109" t="s">
        <v>244</v>
      </c>
      <c r="D313" s="79" t="s">
        <v>155</v>
      </c>
      <c r="E313" s="102">
        <v>232</v>
      </c>
      <c r="F313" s="122"/>
      <c r="G313" s="92">
        <f t="shared" si="6"/>
        <v>0</v>
      </c>
    </row>
    <row r="314" spans="1:7" ht="13.5" thickBot="1" x14ac:dyDescent="0.25">
      <c r="A314" s="95">
        <f t="shared" si="8"/>
        <v>332</v>
      </c>
      <c r="B314" s="84" t="s">
        <v>245</v>
      </c>
      <c r="C314" s="109" t="s">
        <v>246</v>
      </c>
      <c r="D314" s="79" t="s">
        <v>110</v>
      </c>
      <c r="E314" s="102">
        <v>590</v>
      </c>
      <c r="F314" s="122"/>
      <c r="G314" s="92">
        <f t="shared" si="6"/>
        <v>0</v>
      </c>
    </row>
    <row r="315" spans="1:7" ht="13.5" thickBot="1" x14ac:dyDescent="0.25">
      <c r="A315" s="95">
        <f t="shared" si="8"/>
        <v>333</v>
      </c>
      <c r="B315" s="84" t="s">
        <v>247</v>
      </c>
      <c r="C315" s="109" t="s">
        <v>248</v>
      </c>
      <c r="D315" s="79" t="s">
        <v>155</v>
      </c>
      <c r="E315" s="102">
        <v>3905</v>
      </c>
      <c r="F315" s="122"/>
      <c r="G315" s="92">
        <f t="shared" si="6"/>
        <v>0</v>
      </c>
    </row>
    <row r="316" spans="1:7" ht="13.5" thickBot="1" x14ac:dyDescent="0.25">
      <c r="A316" s="95">
        <f t="shared" si="8"/>
        <v>334</v>
      </c>
      <c r="B316" s="84">
        <v>325</v>
      </c>
      <c r="C316" s="109" t="s">
        <v>249</v>
      </c>
      <c r="D316" s="79" t="s">
        <v>155</v>
      </c>
      <c r="E316" s="102">
        <v>3916</v>
      </c>
      <c r="F316" s="122"/>
      <c r="G316" s="92">
        <f t="shared" si="6"/>
        <v>0</v>
      </c>
    </row>
    <row r="317" spans="1:7" ht="13.5" thickBot="1" x14ac:dyDescent="0.25">
      <c r="A317" s="95">
        <f t="shared" si="8"/>
        <v>335</v>
      </c>
      <c r="B317" s="84" t="s">
        <v>288</v>
      </c>
      <c r="C317" s="109" t="s">
        <v>424</v>
      </c>
      <c r="D317" s="79" t="s">
        <v>292</v>
      </c>
      <c r="E317" s="102">
        <v>401</v>
      </c>
      <c r="F317" s="122"/>
      <c r="G317" s="92">
        <f t="shared" si="6"/>
        <v>0</v>
      </c>
    </row>
    <row r="318" spans="1:7" ht="13.5" thickBot="1" x14ac:dyDescent="0.25">
      <c r="A318" s="95">
        <f t="shared" si="8"/>
        <v>336</v>
      </c>
      <c r="B318" s="84" t="s">
        <v>288</v>
      </c>
      <c r="C318" s="109" t="s">
        <v>289</v>
      </c>
      <c r="D318" s="79" t="s">
        <v>292</v>
      </c>
      <c r="E318" s="102">
        <v>802</v>
      </c>
      <c r="F318" s="122"/>
      <c r="G318" s="92">
        <f t="shared" si="6"/>
        <v>0</v>
      </c>
    </row>
    <row r="319" spans="1:7" ht="13.5" thickBot="1" x14ac:dyDescent="0.25">
      <c r="A319" s="95">
        <f t="shared" si="8"/>
        <v>337</v>
      </c>
      <c r="B319" s="84" t="s">
        <v>382</v>
      </c>
      <c r="C319" s="109" t="s">
        <v>383</v>
      </c>
      <c r="D319" s="79" t="s">
        <v>292</v>
      </c>
      <c r="E319" s="102">
        <v>11</v>
      </c>
      <c r="F319" s="122"/>
      <c r="G319" s="92">
        <f t="shared" si="6"/>
        <v>0</v>
      </c>
    </row>
    <row r="320" spans="1:7" ht="13.5" thickBot="1" x14ac:dyDescent="0.25">
      <c r="A320" s="95">
        <f t="shared" si="8"/>
        <v>338</v>
      </c>
      <c r="B320" s="84" t="s">
        <v>253</v>
      </c>
      <c r="C320" s="109" t="s">
        <v>254</v>
      </c>
      <c r="D320" s="79" t="s">
        <v>113</v>
      </c>
      <c r="E320" s="102">
        <v>581</v>
      </c>
      <c r="F320" s="122"/>
      <c r="G320" s="92">
        <f t="shared" si="6"/>
        <v>0</v>
      </c>
    </row>
    <row r="321" spans="1:7" ht="13.5" thickBot="1" x14ac:dyDescent="0.25">
      <c r="A321" s="95">
        <f t="shared" si="8"/>
        <v>339</v>
      </c>
      <c r="B321" s="84" t="s">
        <v>290</v>
      </c>
      <c r="C321" s="109" t="s">
        <v>425</v>
      </c>
      <c r="D321" s="79" t="s">
        <v>114</v>
      </c>
      <c r="E321" s="102">
        <v>2</v>
      </c>
      <c r="F321" s="122"/>
      <c r="G321" s="92">
        <f t="shared" si="6"/>
        <v>0</v>
      </c>
    </row>
    <row r="322" spans="1:7" ht="13.5" thickBot="1" x14ac:dyDescent="0.25">
      <c r="A322" s="95">
        <f t="shared" si="8"/>
        <v>340</v>
      </c>
      <c r="B322" s="84" t="s">
        <v>385</v>
      </c>
      <c r="C322" s="109" t="s">
        <v>426</v>
      </c>
      <c r="D322" s="79" t="s">
        <v>113</v>
      </c>
      <c r="E322" s="102">
        <v>172</v>
      </c>
      <c r="F322" s="122"/>
      <c r="G322" s="92">
        <f t="shared" si="6"/>
        <v>0</v>
      </c>
    </row>
    <row r="323" spans="1:7" ht="13.5" thickBot="1" x14ac:dyDescent="0.25">
      <c r="A323" s="95">
        <f t="shared" si="8"/>
        <v>341</v>
      </c>
      <c r="B323" s="84" t="s">
        <v>259</v>
      </c>
      <c r="C323" s="109" t="s">
        <v>291</v>
      </c>
      <c r="D323" s="79" t="s">
        <v>114</v>
      </c>
      <c r="E323" s="102">
        <v>2</v>
      </c>
      <c r="F323" s="122"/>
      <c r="G323" s="92">
        <f t="shared" si="6"/>
        <v>0</v>
      </c>
    </row>
    <row r="324" spans="1:7" ht="13.5" thickBot="1" x14ac:dyDescent="0.25">
      <c r="A324" s="95">
        <f t="shared" si="8"/>
        <v>342</v>
      </c>
      <c r="B324" s="84" t="s">
        <v>261</v>
      </c>
      <c r="C324" s="109" t="s">
        <v>262</v>
      </c>
      <c r="D324" s="79" t="s">
        <v>111</v>
      </c>
      <c r="E324" s="102">
        <v>4</v>
      </c>
      <c r="F324" s="122"/>
      <c r="G324" s="92">
        <f t="shared" si="6"/>
        <v>0</v>
      </c>
    </row>
    <row r="325" spans="1:7" ht="13.5" thickBot="1" x14ac:dyDescent="0.25">
      <c r="A325" s="95">
        <f t="shared" si="8"/>
        <v>343</v>
      </c>
      <c r="B325" s="84" t="s">
        <v>263</v>
      </c>
      <c r="C325" s="109" t="s">
        <v>264</v>
      </c>
      <c r="D325" s="79" t="s">
        <v>113</v>
      </c>
      <c r="E325" s="102">
        <v>20</v>
      </c>
      <c r="F325" s="122"/>
      <c r="G325" s="92">
        <f t="shared" si="6"/>
        <v>0</v>
      </c>
    </row>
    <row r="326" spans="1:7" ht="13.5" thickBot="1" x14ac:dyDescent="0.25">
      <c r="A326" s="95">
        <f t="shared" si="8"/>
        <v>344</v>
      </c>
      <c r="B326" s="84" t="s">
        <v>263</v>
      </c>
      <c r="C326" s="109" t="s">
        <v>265</v>
      </c>
      <c r="D326" s="79" t="s">
        <v>113</v>
      </c>
      <c r="E326" s="102">
        <v>5</v>
      </c>
      <c r="F326" s="122"/>
      <c r="G326" s="92">
        <f t="shared" si="6"/>
        <v>0</v>
      </c>
    </row>
    <row r="327" spans="1:7" ht="13.5" thickBot="1" x14ac:dyDescent="0.25">
      <c r="A327" s="95">
        <f t="shared" si="8"/>
        <v>345</v>
      </c>
      <c r="B327" s="84" t="s">
        <v>266</v>
      </c>
      <c r="C327" s="109" t="s">
        <v>395</v>
      </c>
      <c r="D327" s="79" t="s">
        <v>113</v>
      </c>
      <c r="E327" s="102">
        <v>1846</v>
      </c>
      <c r="F327" s="122"/>
      <c r="G327" s="92">
        <f t="shared" si="6"/>
        <v>0</v>
      </c>
    </row>
    <row r="328" spans="1:7" ht="13.5" thickBot="1" x14ac:dyDescent="0.25">
      <c r="A328" s="95">
        <f t="shared" si="8"/>
        <v>346</v>
      </c>
      <c r="B328" s="84" t="s">
        <v>267</v>
      </c>
      <c r="C328" s="109" t="s">
        <v>396</v>
      </c>
      <c r="D328" s="79" t="s">
        <v>114</v>
      </c>
      <c r="E328" s="102">
        <v>2</v>
      </c>
      <c r="F328" s="122"/>
      <c r="G328" s="92">
        <f t="shared" si="6"/>
        <v>0</v>
      </c>
    </row>
    <row r="329" spans="1:7" ht="13.5" thickBot="1" x14ac:dyDescent="0.25">
      <c r="A329" s="96">
        <v>347</v>
      </c>
      <c r="B329" s="97" t="s">
        <v>284</v>
      </c>
      <c r="C329" s="112" t="s">
        <v>286</v>
      </c>
      <c r="D329" s="98" t="s">
        <v>114</v>
      </c>
      <c r="E329" s="103">
        <v>1</v>
      </c>
      <c r="F329" s="122"/>
      <c r="G329" s="92">
        <f t="shared" si="6"/>
        <v>0</v>
      </c>
    </row>
    <row r="330" spans="1:7" ht="13.5" thickBot="1" x14ac:dyDescent="0.25">
      <c r="A330" s="123"/>
      <c r="B330" s="100"/>
      <c r="C330" s="124" t="s">
        <v>488</v>
      </c>
      <c r="D330" s="123"/>
      <c r="E330" s="123"/>
      <c r="F330" s="125"/>
      <c r="G330" s="104">
        <f>SUM(G310:G329)</f>
        <v>0</v>
      </c>
    </row>
    <row r="331" spans="1:7" x14ac:dyDescent="0.2">
      <c r="A331" s="123"/>
      <c r="B331" s="100"/>
      <c r="C331" s="124"/>
      <c r="D331" s="123"/>
      <c r="E331" s="123"/>
      <c r="F331" s="125"/>
      <c r="G331" s="129">
        <f t="shared" si="6"/>
        <v>0</v>
      </c>
    </row>
    <row r="332" spans="1:7" ht="13.5" thickBot="1" x14ac:dyDescent="0.25">
      <c r="A332" s="128" t="s">
        <v>304</v>
      </c>
      <c r="B332" s="127"/>
      <c r="C332" s="113"/>
      <c r="D332" s="128"/>
      <c r="E332" s="128"/>
      <c r="F332" s="121"/>
      <c r="G332" s="132">
        <f t="shared" si="6"/>
        <v>0</v>
      </c>
    </row>
    <row r="333" spans="1:7" ht="13.5" thickBot="1" x14ac:dyDescent="0.25">
      <c r="A333" s="78">
        <v>348</v>
      </c>
      <c r="B333" s="85">
        <v>113200</v>
      </c>
      <c r="C333" s="110" t="s">
        <v>295</v>
      </c>
      <c r="D333" s="78" t="s">
        <v>114</v>
      </c>
      <c r="E333" s="78">
        <v>5</v>
      </c>
      <c r="F333" s="120"/>
      <c r="G333" s="92">
        <f t="shared" si="6"/>
        <v>0</v>
      </c>
    </row>
    <row r="334" spans="1:7" ht="13.5" thickBot="1" x14ac:dyDescent="0.25">
      <c r="A334" s="78">
        <f>A333+1</f>
        <v>349</v>
      </c>
      <c r="B334" s="84">
        <v>113200</v>
      </c>
      <c r="C334" s="114" t="s">
        <v>296</v>
      </c>
      <c r="D334" s="79" t="s">
        <v>114</v>
      </c>
      <c r="E334" s="79">
        <v>2</v>
      </c>
      <c r="F334" s="120"/>
      <c r="G334" s="92">
        <f t="shared" si="6"/>
        <v>0</v>
      </c>
    </row>
    <row r="335" spans="1:7" ht="13.5" thickBot="1" x14ac:dyDescent="0.25">
      <c r="A335" s="78">
        <f t="shared" ref="A335:A340" si="9">A334+1</f>
        <v>350</v>
      </c>
      <c r="B335" s="84">
        <v>113200</v>
      </c>
      <c r="C335" s="114" t="s">
        <v>297</v>
      </c>
      <c r="D335" s="79" t="s">
        <v>114</v>
      </c>
      <c r="E335" s="79">
        <v>1</v>
      </c>
      <c r="F335" s="120"/>
      <c r="G335" s="92">
        <f t="shared" si="6"/>
        <v>0</v>
      </c>
    </row>
    <row r="336" spans="1:7" ht="13.5" thickBot="1" x14ac:dyDescent="0.25">
      <c r="A336" s="78">
        <f t="shared" si="9"/>
        <v>351</v>
      </c>
      <c r="B336" s="84">
        <v>113200</v>
      </c>
      <c r="C336" s="114" t="s">
        <v>298</v>
      </c>
      <c r="D336" s="79" t="s">
        <v>114</v>
      </c>
      <c r="E336" s="79">
        <v>3</v>
      </c>
      <c r="F336" s="120"/>
      <c r="G336" s="92">
        <f t="shared" si="6"/>
        <v>0</v>
      </c>
    </row>
    <row r="337" spans="1:7" ht="13.5" thickBot="1" x14ac:dyDescent="0.25">
      <c r="A337" s="78">
        <f t="shared" si="9"/>
        <v>352</v>
      </c>
      <c r="B337" s="84">
        <v>113200</v>
      </c>
      <c r="C337" s="114" t="s">
        <v>299</v>
      </c>
      <c r="D337" s="79" t="s">
        <v>114</v>
      </c>
      <c r="E337" s="79">
        <v>1</v>
      </c>
      <c r="F337" s="120"/>
      <c r="G337" s="92">
        <f t="shared" si="6"/>
        <v>0</v>
      </c>
    </row>
    <row r="338" spans="1:7" ht="13.5" thickBot="1" x14ac:dyDescent="0.25">
      <c r="A338" s="78">
        <f t="shared" si="9"/>
        <v>353</v>
      </c>
      <c r="B338" s="84">
        <v>113200</v>
      </c>
      <c r="C338" s="114" t="s">
        <v>300</v>
      </c>
      <c r="D338" s="79" t="s">
        <v>114</v>
      </c>
      <c r="E338" s="79">
        <v>3</v>
      </c>
      <c r="F338" s="120"/>
      <c r="G338" s="92">
        <f t="shared" ref="G338:G345" si="10">E338*F338</f>
        <v>0</v>
      </c>
    </row>
    <row r="339" spans="1:7" ht="13.5" thickBot="1" x14ac:dyDescent="0.25">
      <c r="A339" s="78">
        <f t="shared" si="9"/>
        <v>354</v>
      </c>
      <c r="B339" s="84">
        <v>113200</v>
      </c>
      <c r="C339" s="114" t="s">
        <v>301</v>
      </c>
      <c r="D339" s="79" t="s">
        <v>114</v>
      </c>
      <c r="E339" s="79">
        <v>2</v>
      </c>
      <c r="F339" s="120"/>
      <c r="G339" s="92">
        <f t="shared" si="10"/>
        <v>0</v>
      </c>
    </row>
    <row r="340" spans="1:7" ht="13.5" thickBot="1" x14ac:dyDescent="0.25">
      <c r="A340" s="78">
        <f t="shared" si="9"/>
        <v>355</v>
      </c>
      <c r="B340" s="84">
        <v>113200</v>
      </c>
      <c r="C340" s="114" t="s">
        <v>453</v>
      </c>
      <c r="D340" s="79" t="s">
        <v>114</v>
      </c>
      <c r="E340" s="79">
        <v>1</v>
      </c>
      <c r="F340" s="120"/>
      <c r="G340" s="92">
        <f t="shared" si="10"/>
        <v>0</v>
      </c>
    </row>
    <row r="341" spans="1:7" ht="13.5" thickBot="1" x14ac:dyDescent="0.25">
      <c r="A341" s="135">
        <v>356</v>
      </c>
      <c r="B341" s="97">
        <v>113200</v>
      </c>
      <c r="C341" s="137" t="s">
        <v>427</v>
      </c>
      <c r="D341" s="98" t="s">
        <v>114</v>
      </c>
      <c r="E341" s="98">
        <v>1</v>
      </c>
      <c r="F341" s="120"/>
      <c r="G341" s="92">
        <f t="shared" si="10"/>
        <v>0</v>
      </c>
    </row>
    <row r="342" spans="1:7" ht="13.5" thickBot="1" x14ac:dyDescent="0.25">
      <c r="A342" s="123"/>
      <c r="B342" s="100"/>
      <c r="C342" s="124" t="s">
        <v>489</v>
      </c>
      <c r="D342" s="123"/>
      <c r="E342" s="123"/>
      <c r="F342" s="125"/>
      <c r="G342" s="104">
        <f>SUM(G333:G341)</f>
        <v>0</v>
      </c>
    </row>
    <row r="343" spans="1:7" x14ac:dyDescent="0.2">
      <c r="A343" s="123"/>
      <c r="B343" s="100"/>
      <c r="C343" s="124"/>
      <c r="D343" s="123"/>
      <c r="E343" s="123"/>
      <c r="F343" s="125"/>
    </row>
    <row r="344" spans="1:7" ht="13.5" thickBot="1" x14ac:dyDescent="0.25">
      <c r="A344" s="128" t="s">
        <v>307</v>
      </c>
      <c r="B344" s="127"/>
      <c r="C344" s="113"/>
      <c r="D344" s="128"/>
      <c r="E344" s="128"/>
      <c r="F344" s="121"/>
      <c r="G344" s="132">
        <f t="shared" si="10"/>
        <v>0</v>
      </c>
    </row>
    <row r="345" spans="1:7" ht="13.5" thickBot="1" x14ac:dyDescent="0.25">
      <c r="A345" s="135">
        <v>357</v>
      </c>
      <c r="B345" s="131" t="s">
        <v>284</v>
      </c>
      <c r="C345" s="136" t="s">
        <v>454</v>
      </c>
      <c r="D345" s="135" t="s">
        <v>114</v>
      </c>
      <c r="E345" s="135">
        <v>1</v>
      </c>
      <c r="F345" s="120"/>
      <c r="G345" s="92">
        <f t="shared" si="10"/>
        <v>0</v>
      </c>
    </row>
    <row r="346" spans="1:7" ht="13.5" thickBot="1" x14ac:dyDescent="0.25">
      <c r="C346" s="124" t="s">
        <v>490</v>
      </c>
      <c r="G346" s="138">
        <f>G345</f>
        <v>0</v>
      </c>
    </row>
  </sheetData>
  <mergeCells count="1">
    <mergeCell ref="C1:F1"/>
  </mergeCells>
  <phoneticPr fontId="0" type="noConversion"/>
  <conditionalFormatting sqref="B10:C11 L273:P275">
    <cfRule type="cellIs" dxfId="0" priority="2" operator="equal">
      <formula>0</formula>
    </cfRule>
  </conditionalFormatting>
  <pageMargins left="0.5" right="0.5" top="0.75" bottom="0.75" header="0.3" footer="0.3"/>
  <pageSetup scale="69" fitToHeight="0" orientation="portrait" r:id="rId1"/>
  <headerFooter alignWithMargins="0">
    <oddFooter>&amp;CP-&amp;P+2a.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4AE6-CBAB-4DF2-8113-35B11EE06F5A}">
  <dimension ref="A1:N61"/>
  <sheetViews>
    <sheetView zoomScaleNormal="100" workbookViewId="0">
      <selection activeCell="K2" sqref="K2:M2"/>
    </sheetView>
  </sheetViews>
  <sheetFormatPr defaultRowHeight="12.75" x14ac:dyDescent="0.2"/>
  <sheetData>
    <row r="1" spans="1:14" ht="15" x14ac:dyDescent="0.2">
      <c r="A1" s="46"/>
      <c r="B1" s="46"/>
      <c r="C1" s="46"/>
      <c r="D1" s="46"/>
      <c r="E1" s="46"/>
      <c r="F1" s="46"/>
      <c r="G1" s="46"/>
      <c r="H1" s="46"/>
      <c r="I1" s="46"/>
      <c r="J1" s="46"/>
      <c r="K1" s="46"/>
      <c r="L1" s="46"/>
      <c r="M1" s="46"/>
      <c r="N1" s="46"/>
    </row>
    <row r="2" spans="1:14" ht="15.75" x14ac:dyDescent="0.25">
      <c r="A2" s="47" t="s">
        <v>477</v>
      </c>
      <c r="B2" s="48"/>
      <c r="C2" s="49"/>
      <c r="D2" s="50"/>
      <c r="E2" s="48"/>
      <c r="F2" s="48"/>
      <c r="G2" s="48"/>
      <c r="H2" s="51"/>
      <c r="I2" s="51"/>
      <c r="J2" s="48"/>
      <c r="K2" s="146">
        <f>'BID FORM'!G270</f>
        <v>170000</v>
      </c>
      <c r="L2" s="146"/>
      <c r="M2" s="146"/>
    </row>
    <row r="3" spans="1:14" ht="15.75" x14ac:dyDescent="0.25">
      <c r="A3" s="47" t="s">
        <v>478</v>
      </c>
      <c r="B3" s="48"/>
      <c r="C3" s="49"/>
      <c r="D3" s="50"/>
      <c r="E3" s="48"/>
      <c r="F3" s="48"/>
      <c r="G3" s="48"/>
      <c r="H3" s="51"/>
      <c r="I3" s="51"/>
      <c r="J3" s="48"/>
      <c r="K3" s="145">
        <f>'BID FORM'!G275</f>
        <v>0</v>
      </c>
      <c r="L3" s="145"/>
      <c r="M3" s="145"/>
    </row>
    <row r="4" spans="1:14" ht="15.75" x14ac:dyDescent="0.25">
      <c r="A4" s="47" t="s">
        <v>479</v>
      </c>
      <c r="B4" s="48"/>
      <c r="C4" s="49"/>
      <c r="D4" s="50"/>
      <c r="E4" s="48"/>
      <c r="F4" s="48"/>
      <c r="G4" s="48"/>
      <c r="H4" s="51"/>
      <c r="I4" s="51"/>
      <c r="J4" s="48"/>
      <c r="K4" s="145">
        <f>'BID FORM'!G303</f>
        <v>0</v>
      </c>
      <c r="L4" s="145"/>
      <c r="M4" s="145"/>
    </row>
    <row r="5" spans="1:14" ht="15.75" x14ac:dyDescent="0.25">
      <c r="A5" s="47" t="s">
        <v>480</v>
      </c>
      <c r="B5" s="48"/>
      <c r="C5" s="49"/>
      <c r="D5" s="50"/>
      <c r="E5" s="48"/>
      <c r="F5" s="48"/>
      <c r="G5" s="48"/>
      <c r="H5" s="51"/>
      <c r="I5" s="51"/>
      <c r="J5" s="48"/>
      <c r="K5" s="145">
        <f>-'BID FORM'!G307</f>
        <v>0</v>
      </c>
      <c r="L5" s="145"/>
      <c r="M5" s="145"/>
    </row>
    <row r="6" spans="1:14" ht="15.75" x14ac:dyDescent="0.25">
      <c r="A6" s="47" t="s">
        <v>481</v>
      </c>
      <c r="B6" s="48"/>
      <c r="C6" s="49"/>
      <c r="D6" s="50"/>
      <c r="E6" s="48"/>
      <c r="F6" s="48"/>
      <c r="G6" s="48"/>
      <c r="H6" s="51"/>
      <c r="I6" s="51"/>
      <c r="J6" s="48"/>
      <c r="K6" s="145">
        <f>'BID FORM'!G330</f>
        <v>0</v>
      </c>
      <c r="L6" s="145"/>
      <c r="M6" s="145"/>
    </row>
    <row r="7" spans="1:14" ht="15.75" x14ac:dyDescent="0.25">
      <c r="A7" s="47" t="s">
        <v>482</v>
      </c>
      <c r="B7" s="48"/>
      <c r="C7" s="49"/>
      <c r="D7" s="50"/>
      <c r="E7" s="48"/>
      <c r="F7" s="48"/>
      <c r="G7" s="48"/>
      <c r="H7" s="51"/>
      <c r="I7" s="51"/>
      <c r="J7" s="48"/>
      <c r="K7" s="145">
        <f>'BID FORM'!G342</f>
        <v>0</v>
      </c>
      <c r="L7" s="145"/>
      <c r="M7" s="145"/>
    </row>
    <row r="8" spans="1:14" ht="15.75" x14ac:dyDescent="0.25">
      <c r="A8" s="47" t="s">
        <v>483</v>
      </c>
      <c r="B8" s="48"/>
      <c r="C8" s="49"/>
      <c r="D8" s="50"/>
      <c r="E8" s="48"/>
      <c r="F8" s="48"/>
      <c r="G8" s="48"/>
      <c r="H8" s="51"/>
      <c r="I8" s="51"/>
      <c r="J8" s="48"/>
      <c r="K8" s="145">
        <f>'BID FORM'!G346</f>
        <v>0</v>
      </c>
      <c r="L8" s="145"/>
      <c r="M8" s="145"/>
    </row>
    <row r="9" spans="1:14" ht="15.75" x14ac:dyDescent="0.25">
      <c r="A9" s="47" t="s">
        <v>68</v>
      </c>
      <c r="B9" s="48"/>
      <c r="C9" s="49"/>
      <c r="D9" s="50"/>
      <c r="E9" s="48"/>
      <c r="F9" s="48"/>
      <c r="G9" s="48"/>
      <c r="H9" s="51"/>
      <c r="I9" s="51"/>
      <c r="J9" s="48"/>
      <c r="K9" s="145">
        <f>SUM(K2:M8)</f>
        <v>170000</v>
      </c>
      <c r="L9" s="145"/>
      <c r="M9" s="145"/>
      <c r="N9" s="50"/>
    </row>
    <row r="10" spans="1:14" ht="16.5" thickBot="1" x14ac:dyDescent="0.3">
      <c r="A10" s="58"/>
      <c r="B10" s="59"/>
      <c r="C10" s="60"/>
      <c r="D10" s="61"/>
      <c r="E10" s="59"/>
      <c r="F10" s="59"/>
      <c r="G10" s="59"/>
      <c r="H10" s="62"/>
      <c r="I10" s="62"/>
      <c r="J10" s="59"/>
      <c r="K10" s="59"/>
      <c r="L10" s="59"/>
      <c r="M10" s="63"/>
      <c r="N10" s="61"/>
    </row>
    <row r="11" spans="1:14" ht="15.75" x14ac:dyDescent="0.25">
      <c r="A11" s="47"/>
      <c r="B11" s="48"/>
      <c r="C11" s="49"/>
      <c r="D11" s="50"/>
      <c r="E11" s="48"/>
      <c r="F11" s="48"/>
      <c r="G11" s="48"/>
      <c r="H11" s="51"/>
      <c r="I11" s="51"/>
      <c r="J11" s="48"/>
      <c r="K11" s="48"/>
      <c r="L11" s="48"/>
      <c r="M11" s="48"/>
      <c r="N11" s="50"/>
    </row>
    <row r="12" spans="1:14" ht="15.75" x14ac:dyDescent="0.25">
      <c r="A12" s="48" t="s">
        <v>35</v>
      </c>
      <c r="B12" s="48"/>
      <c r="C12" s="48"/>
      <c r="D12" s="48"/>
      <c r="E12" s="51"/>
      <c r="F12" s="51"/>
      <c r="G12" s="48"/>
      <c r="H12" s="48"/>
      <c r="I12" s="48"/>
      <c r="J12" s="48"/>
      <c r="K12" s="46"/>
      <c r="L12" s="46"/>
      <c r="M12" s="46"/>
      <c r="N12" s="46"/>
    </row>
    <row r="13" spans="1:14" ht="15.75" x14ac:dyDescent="0.25">
      <c r="A13" s="48"/>
      <c r="B13" s="48"/>
      <c r="C13" s="48"/>
      <c r="D13" s="48"/>
      <c r="E13" s="51"/>
      <c r="F13" s="51"/>
      <c r="G13" s="48"/>
      <c r="H13" s="48"/>
      <c r="I13" s="48"/>
      <c r="J13" s="48"/>
      <c r="K13" s="46"/>
      <c r="L13" s="46"/>
      <c r="M13" s="46"/>
      <c r="N13" s="46"/>
    </row>
    <row r="14" spans="1:14" ht="15.75" x14ac:dyDescent="0.25">
      <c r="A14" s="48" t="s">
        <v>36</v>
      </c>
      <c r="B14" s="48"/>
      <c r="C14" s="48"/>
      <c r="D14" s="48" t="s">
        <v>69</v>
      </c>
      <c r="E14" s="51"/>
      <c r="F14" s="51"/>
      <c r="G14" s="46"/>
      <c r="H14" s="52"/>
      <c r="I14" s="48"/>
      <c r="J14" s="48"/>
      <c r="K14" s="48"/>
      <c r="L14" s="48"/>
      <c r="M14" s="46"/>
      <c r="N14" s="53"/>
    </row>
    <row r="15" spans="1:14" ht="15.75" x14ac:dyDescent="0.25">
      <c r="A15" s="50"/>
      <c r="B15" s="48"/>
      <c r="C15" s="49"/>
      <c r="D15" s="50"/>
      <c r="E15" s="51"/>
      <c r="F15" s="51"/>
      <c r="G15" s="46"/>
      <c r="H15" s="52"/>
      <c r="I15" s="48"/>
      <c r="J15" s="48"/>
      <c r="K15" s="50"/>
      <c r="L15" s="46"/>
      <c r="M15" s="48"/>
      <c r="N15" s="46"/>
    </row>
    <row r="16" spans="1:14" ht="15.75" x14ac:dyDescent="0.25">
      <c r="A16" s="50"/>
      <c r="B16" s="48"/>
      <c r="C16" s="49"/>
      <c r="D16" s="50"/>
      <c r="E16" s="51"/>
      <c r="F16" s="51"/>
      <c r="G16" s="46"/>
      <c r="H16" s="52"/>
      <c r="I16" s="48"/>
      <c r="J16" s="48"/>
      <c r="K16" s="50"/>
      <c r="L16" s="46"/>
      <c r="M16" s="48"/>
      <c r="N16" s="46"/>
    </row>
    <row r="17" spans="1:14" ht="15.75" x14ac:dyDescent="0.25">
      <c r="A17" s="48" t="s">
        <v>37</v>
      </c>
      <c r="B17" s="48"/>
      <c r="C17" s="48"/>
      <c r="D17" s="48"/>
      <c r="E17" s="51"/>
      <c r="F17" s="51"/>
      <c r="G17" s="48"/>
      <c r="H17" s="48"/>
      <c r="I17" s="48"/>
      <c r="J17" s="48"/>
      <c r="K17" s="46"/>
      <c r="L17" s="46"/>
      <c r="M17" s="46"/>
      <c r="N17" s="46"/>
    </row>
    <row r="18" spans="1:14" ht="15.75" x14ac:dyDescent="0.25">
      <c r="A18" s="48" t="s">
        <v>38</v>
      </c>
      <c r="B18" s="48"/>
      <c r="C18" s="48"/>
      <c r="D18" s="48"/>
      <c r="E18" s="51"/>
      <c r="F18" s="51"/>
      <c r="G18" s="48"/>
      <c r="H18" s="48"/>
      <c r="I18" s="48"/>
      <c r="J18" s="48"/>
      <c r="K18" s="46"/>
      <c r="L18" s="46"/>
      <c r="M18" s="46"/>
      <c r="N18" s="46"/>
    </row>
    <row r="19" spans="1:14" ht="15.75" x14ac:dyDescent="0.25">
      <c r="A19" s="48" t="s">
        <v>39</v>
      </c>
      <c r="B19" s="48"/>
      <c r="C19" s="48"/>
      <c r="D19" s="48"/>
      <c r="E19" s="51"/>
      <c r="F19" s="51"/>
      <c r="G19" s="48"/>
      <c r="H19" s="48"/>
      <c r="I19" s="48"/>
      <c r="J19" s="48"/>
      <c r="K19" s="46"/>
      <c r="L19" s="46"/>
      <c r="M19" s="46"/>
      <c r="N19" s="46"/>
    </row>
    <row r="20" spans="1:14" ht="15.75" x14ac:dyDescent="0.25">
      <c r="A20" s="48" t="s">
        <v>40</v>
      </c>
      <c r="B20" s="48"/>
      <c r="C20" s="48"/>
      <c r="D20" s="48"/>
      <c r="E20" s="51"/>
      <c r="F20" s="51"/>
      <c r="G20" s="48"/>
      <c r="H20" s="48"/>
      <c r="I20" s="48"/>
      <c r="J20" s="48"/>
      <c r="K20" s="46"/>
      <c r="L20" s="46"/>
      <c r="M20" s="46"/>
      <c r="N20" s="46"/>
    </row>
    <row r="21" spans="1:14" ht="15.75" x14ac:dyDescent="0.25">
      <c r="A21" s="48" t="s">
        <v>41</v>
      </c>
      <c r="B21" s="48"/>
      <c r="C21" s="48"/>
      <c r="D21" s="48"/>
      <c r="E21" s="51"/>
      <c r="F21" s="51"/>
      <c r="G21" s="48"/>
      <c r="H21" s="48"/>
      <c r="I21" s="48"/>
      <c r="J21" s="48"/>
      <c r="K21" s="46"/>
      <c r="L21" s="46"/>
      <c r="M21" s="46"/>
      <c r="N21" s="46"/>
    </row>
    <row r="22" spans="1:14" ht="15.75" x14ac:dyDescent="0.25">
      <c r="A22" s="48"/>
      <c r="B22" s="48"/>
      <c r="C22" s="48"/>
      <c r="D22" s="48"/>
      <c r="E22" s="51"/>
      <c r="F22" s="51"/>
      <c r="G22" s="48"/>
      <c r="H22" s="48"/>
      <c r="I22" s="48"/>
      <c r="J22" s="48"/>
      <c r="K22" s="46"/>
      <c r="L22" s="46"/>
      <c r="M22" s="46"/>
      <c r="N22" s="46"/>
    </row>
    <row r="23" spans="1:14" ht="15.75" x14ac:dyDescent="0.25">
      <c r="A23" s="48"/>
      <c r="B23" s="48"/>
      <c r="C23" s="48"/>
      <c r="D23" s="48"/>
      <c r="E23" s="51"/>
      <c r="F23" s="51"/>
      <c r="G23" s="48"/>
      <c r="H23" s="48"/>
      <c r="I23" s="48"/>
      <c r="J23" s="48"/>
      <c r="K23" s="46"/>
      <c r="L23" s="46"/>
      <c r="M23" s="46"/>
      <c r="N23" s="46"/>
    </row>
    <row r="24" spans="1:14" ht="15.75" x14ac:dyDescent="0.25">
      <c r="A24" s="48" t="s">
        <v>67</v>
      </c>
      <c r="B24" s="48"/>
      <c r="C24" s="48"/>
      <c r="D24" s="48"/>
      <c r="E24" s="51"/>
      <c r="F24" s="51"/>
      <c r="G24" s="48"/>
      <c r="H24" s="48"/>
      <c r="I24" s="48"/>
      <c r="J24" s="48"/>
      <c r="K24" s="46"/>
      <c r="L24" s="46"/>
      <c r="M24" s="46"/>
      <c r="N24" s="46"/>
    </row>
    <row r="25" spans="1:14" ht="15.75" x14ac:dyDescent="0.25">
      <c r="A25" s="48"/>
      <c r="B25" s="48"/>
      <c r="C25" s="48"/>
      <c r="D25" s="48"/>
      <c r="E25" s="51"/>
      <c r="F25" s="51"/>
      <c r="G25" s="48"/>
      <c r="H25" s="48"/>
      <c r="I25" s="48"/>
      <c r="J25" s="48"/>
      <c r="K25" s="46"/>
      <c r="L25" s="46"/>
      <c r="M25" s="46"/>
      <c r="N25" s="46"/>
    </row>
    <row r="26" spans="1:14" ht="15.75" x14ac:dyDescent="0.25">
      <c r="A26" s="48"/>
      <c r="B26" s="48"/>
      <c r="C26" s="48"/>
      <c r="D26" s="48"/>
      <c r="E26" s="51"/>
      <c r="F26" s="51"/>
      <c r="G26" s="48"/>
      <c r="H26" s="48"/>
      <c r="I26" s="48"/>
      <c r="J26" s="48"/>
      <c r="K26" s="46"/>
      <c r="L26" s="46"/>
      <c r="M26" s="46"/>
      <c r="N26" s="46"/>
    </row>
    <row r="27" spans="1:14" ht="15.75" x14ac:dyDescent="0.25">
      <c r="A27" s="51" t="s">
        <v>42</v>
      </c>
      <c r="B27" s="48"/>
      <c r="C27" s="48"/>
      <c r="D27" s="48"/>
      <c r="E27" s="51"/>
      <c r="F27" s="46"/>
      <c r="G27" s="48"/>
      <c r="H27" s="46"/>
      <c r="I27" s="51"/>
      <c r="J27" s="48"/>
      <c r="K27" s="46"/>
      <c r="L27" s="46"/>
      <c r="M27" s="46"/>
      <c r="N27" s="46"/>
    </row>
    <row r="28" spans="1:14" ht="15.75" x14ac:dyDescent="0.25">
      <c r="A28" s="51"/>
      <c r="B28" s="48"/>
      <c r="C28" s="48"/>
      <c r="D28" s="48"/>
      <c r="E28" s="51"/>
      <c r="F28" s="46"/>
      <c r="G28" s="48"/>
      <c r="H28" s="46"/>
      <c r="I28" s="51"/>
      <c r="J28" s="48"/>
      <c r="K28" s="46"/>
      <c r="L28" s="46"/>
      <c r="M28" s="46"/>
      <c r="N28" s="46"/>
    </row>
    <row r="29" spans="1:14" ht="15" x14ac:dyDescent="0.2">
      <c r="A29" s="46"/>
      <c r="B29" s="46"/>
      <c r="C29" s="46"/>
      <c r="D29" s="46"/>
      <c r="E29" s="46"/>
      <c r="F29" s="46"/>
      <c r="G29" s="46"/>
      <c r="H29" s="46"/>
      <c r="I29" s="46"/>
      <c r="J29" s="46"/>
      <c r="K29" s="46"/>
      <c r="L29" s="46"/>
      <c r="M29" s="46"/>
      <c r="N29" s="46"/>
    </row>
    <row r="30" spans="1:14" ht="15.75" x14ac:dyDescent="0.25">
      <c r="A30" s="51" t="s">
        <v>43</v>
      </c>
      <c r="B30" s="48"/>
      <c r="C30" s="48"/>
      <c r="D30" s="48"/>
      <c r="E30" s="51"/>
      <c r="F30" s="46"/>
      <c r="G30" s="48"/>
      <c r="H30" s="46"/>
      <c r="I30" s="51"/>
      <c r="J30" s="48"/>
      <c r="K30" s="46"/>
      <c r="L30" s="46"/>
      <c r="M30" s="46"/>
      <c r="N30" s="46"/>
    </row>
    <row r="31" spans="1:14" ht="15.75" x14ac:dyDescent="0.25">
      <c r="A31" s="51" t="s">
        <v>44</v>
      </c>
      <c r="B31" s="48"/>
      <c r="C31" s="48"/>
      <c r="D31" s="48"/>
      <c r="E31" s="51"/>
      <c r="F31" s="46"/>
      <c r="G31" s="48"/>
      <c r="H31" s="46"/>
      <c r="I31" s="51"/>
      <c r="J31" s="48"/>
      <c r="K31" s="46"/>
      <c r="L31" s="46"/>
      <c r="M31" s="46"/>
      <c r="N31" s="46"/>
    </row>
    <row r="32" spans="1:14" ht="15.75" x14ac:dyDescent="0.25">
      <c r="A32" s="51"/>
      <c r="B32" s="48"/>
      <c r="C32" s="48"/>
      <c r="D32" s="48"/>
      <c r="E32" s="51"/>
      <c r="F32" s="46"/>
      <c r="G32" s="48"/>
      <c r="H32" s="46"/>
      <c r="I32" s="51"/>
      <c r="J32" s="48"/>
      <c r="K32" s="46"/>
      <c r="L32" s="46"/>
      <c r="M32" s="46"/>
      <c r="N32" s="46"/>
    </row>
    <row r="33" spans="1:14" ht="15.75" x14ac:dyDescent="0.25">
      <c r="A33" s="51"/>
      <c r="B33" s="48"/>
      <c r="C33" s="48"/>
      <c r="D33" s="48"/>
      <c r="E33" s="51"/>
      <c r="F33" s="46"/>
      <c r="G33" s="48"/>
      <c r="H33" s="46"/>
      <c r="I33" s="51"/>
      <c r="J33" s="48"/>
      <c r="K33" s="46"/>
      <c r="L33" s="46"/>
      <c r="M33" s="46"/>
      <c r="N33" s="46"/>
    </row>
    <row r="34" spans="1:14" ht="15.75" x14ac:dyDescent="0.25">
      <c r="A34" s="51"/>
      <c r="B34" s="48"/>
      <c r="C34" s="48"/>
      <c r="D34" s="48"/>
      <c r="E34" s="51"/>
      <c r="F34" s="46"/>
      <c r="G34" s="48"/>
      <c r="H34" s="46"/>
      <c r="I34" s="51"/>
      <c r="J34" s="48"/>
      <c r="K34" s="46"/>
      <c r="L34" s="46"/>
      <c r="M34" s="46"/>
      <c r="N34" s="46"/>
    </row>
    <row r="35" spans="1:14" ht="15.75" x14ac:dyDescent="0.25">
      <c r="A35" s="51"/>
      <c r="B35" s="48"/>
      <c r="C35" s="48"/>
      <c r="D35" s="48" t="s">
        <v>62</v>
      </c>
      <c r="E35" s="51"/>
      <c r="F35" s="46"/>
      <c r="G35" s="48"/>
      <c r="H35" s="46"/>
      <c r="I35" s="51"/>
      <c r="J35" s="48"/>
      <c r="K35" s="46"/>
      <c r="L35" s="46"/>
      <c r="M35" s="46"/>
      <c r="N35" s="46"/>
    </row>
    <row r="36" spans="1:14" ht="15.75" x14ac:dyDescent="0.25">
      <c r="A36" s="51"/>
      <c r="B36" s="48"/>
      <c r="C36" s="48"/>
      <c r="D36" s="48"/>
      <c r="E36" s="51"/>
      <c r="F36" s="46"/>
      <c r="G36" s="48"/>
      <c r="H36" s="46"/>
      <c r="I36" s="51"/>
      <c r="J36" s="48"/>
      <c r="K36" s="46"/>
      <c r="L36" s="46"/>
      <c r="M36" s="46"/>
      <c r="N36" s="46"/>
    </row>
    <row r="37" spans="1:14" ht="15.75" x14ac:dyDescent="0.25">
      <c r="A37" s="46" t="s">
        <v>45</v>
      </c>
      <c r="B37" s="48"/>
      <c r="C37" s="48"/>
      <c r="D37" s="48"/>
      <c r="E37" s="51"/>
      <c r="F37" s="46"/>
      <c r="G37" s="48"/>
      <c r="H37" s="48" t="s">
        <v>46</v>
      </c>
      <c r="I37" s="51"/>
      <c r="J37" s="48"/>
      <c r="K37" s="46"/>
      <c r="L37" s="46"/>
      <c r="M37" s="46"/>
      <c r="N37" s="46"/>
    </row>
    <row r="38" spans="1:14" ht="15.75" x14ac:dyDescent="0.25">
      <c r="A38" s="48" t="s">
        <v>47</v>
      </c>
      <c r="B38" s="48"/>
      <c r="C38" s="48"/>
      <c r="D38" s="48"/>
      <c r="E38" s="51"/>
      <c r="F38" s="46"/>
      <c r="G38" s="48"/>
      <c r="H38" s="51" t="s">
        <v>48</v>
      </c>
      <c r="I38" s="51"/>
      <c r="J38" s="48"/>
      <c r="K38" s="46"/>
      <c r="L38" s="46"/>
      <c r="M38" s="46"/>
      <c r="N38" s="46"/>
    </row>
    <row r="39" spans="1:14" ht="15.75" x14ac:dyDescent="0.25">
      <c r="A39" s="51" t="s">
        <v>49</v>
      </c>
      <c r="B39" s="48"/>
      <c r="C39" s="48"/>
      <c r="D39" s="48"/>
      <c r="E39" s="51"/>
      <c r="F39" s="46"/>
      <c r="G39" s="48"/>
      <c r="H39" s="1" t="s">
        <v>65</v>
      </c>
      <c r="I39" s="1"/>
      <c r="J39" s="1"/>
      <c r="K39" s="46"/>
      <c r="L39" s="46"/>
      <c r="M39" s="46"/>
      <c r="N39" s="46"/>
    </row>
    <row r="40" spans="1:14" ht="15.75" x14ac:dyDescent="0.25">
      <c r="A40" s="64" t="s">
        <v>64</v>
      </c>
      <c r="B40" s="65"/>
      <c r="C40" s="48"/>
      <c r="D40" s="48"/>
      <c r="E40" s="51"/>
      <c r="F40" s="46"/>
      <c r="G40" s="48" t="s">
        <v>50</v>
      </c>
      <c r="H40" s="64" t="s">
        <v>64</v>
      </c>
      <c r="I40" s="64"/>
      <c r="J40" s="46"/>
      <c r="K40" s="46"/>
      <c r="L40" s="46"/>
      <c r="M40" s="46"/>
      <c r="N40" s="46"/>
    </row>
    <row r="41" spans="1:14" ht="15.75" x14ac:dyDescent="0.25">
      <c r="A41" s="51"/>
      <c r="B41" s="48"/>
      <c r="C41" s="48"/>
      <c r="D41" s="48"/>
      <c r="E41" s="51"/>
      <c r="F41" s="46"/>
      <c r="G41" s="48"/>
      <c r="H41" s="46"/>
      <c r="I41" s="48" t="s">
        <v>52</v>
      </c>
      <c r="J41" s="46"/>
      <c r="K41" s="46"/>
      <c r="L41" s="1" t="s">
        <v>53</v>
      </c>
      <c r="M41" s="46"/>
    </row>
    <row r="42" spans="1:14" ht="15.75" x14ac:dyDescent="0.25">
      <c r="A42" s="48"/>
      <c r="B42" s="48"/>
      <c r="C42" s="48"/>
      <c r="D42" s="48"/>
      <c r="E42" s="51"/>
      <c r="F42" s="46"/>
      <c r="G42" s="48"/>
      <c r="H42" s="46"/>
      <c r="I42" s="51"/>
      <c r="J42" s="48"/>
      <c r="K42" s="46"/>
      <c r="L42" s="46"/>
      <c r="M42" s="46"/>
      <c r="N42" s="46"/>
    </row>
    <row r="43" spans="1:14" ht="15.75" x14ac:dyDescent="0.25">
      <c r="A43" s="46"/>
      <c r="B43" s="46"/>
      <c r="C43" s="48"/>
      <c r="D43" s="48"/>
      <c r="E43" s="51"/>
      <c r="F43" s="48" t="s">
        <v>54</v>
      </c>
      <c r="G43" s="48"/>
      <c r="H43" s="48"/>
      <c r="I43" s="48"/>
      <c r="J43" s="48"/>
      <c r="K43" s="46"/>
      <c r="L43" s="46"/>
      <c r="M43" s="46"/>
      <c r="N43" s="46"/>
    </row>
    <row r="44" spans="1:14" ht="15.75" x14ac:dyDescent="0.25">
      <c r="A44" s="48"/>
      <c r="B44" s="48"/>
      <c r="C44" s="48"/>
      <c r="D44" s="48"/>
      <c r="E44" s="51"/>
      <c r="F44" s="51" t="s">
        <v>55</v>
      </c>
      <c r="G44" s="48"/>
      <c r="H44" s="48"/>
      <c r="I44" s="48"/>
      <c r="J44" s="48"/>
      <c r="K44" s="46"/>
      <c r="L44" s="46"/>
      <c r="M44" s="46"/>
      <c r="N44" s="46"/>
    </row>
    <row r="45" spans="1:14" ht="15.75" x14ac:dyDescent="0.25">
      <c r="A45" s="48" t="s">
        <v>51</v>
      </c>
      <c r="B45" s="48"/>
      <c r="C45" s="48"/>
      <c r="D45" s="48"/>
      <c r="E45" s="51"/>
      <c r="F45" s="51" t="s">
        <v>55</v>
      </c>
      <c r="G45" s="48"/>
      <c r="H45" s="48"/>
      <c r="I45" s="48"/>
      <c r="J45" s="48"/>
      <c r="K45" s="46"/>
      <c r="L45" s="46"/>
      <c r="M45" s="46"/>
      <c r="N45" s="46"/>
    </row>
    <row r="46" spans="1:14" ht="15.75" x14ac:dyDescent="0.25">
      <c r="A46" s="48"/>
      <c r="B46" s="48"/>
      <c r="C46" s="48"/>
      <c r="D46" s="48"/>
      <c r="E46" s="51"/>
      <c r="F46" s="51" t="s">
        <v>55</v>
      </c>
      <c r="G46" s="48"/>
      <c r="H46" s="48"/>
      <c r="I46" s="48"/>
      <c r="J46" s="48"/>
      <c r="K46" s="46"/>
      <c r="L46" s="46"/>
      <c r="M46" s="46"/>
      <c r="N46" s="46"/>
    </row>
    <row r="47" spans="1:14" ht="15.75" x14ac:dyDescent="0.25">
      <c r="A47" s="48"/>
      <c r="B47" s="48"/>
      <c r="C47" s="48"/>
      <c r="D47" s="48"/>
      <c r="E47" s="48"/>
      <c r="F47" s="51" t="s">
        <v>55</v>
      </c>
      <c r="G47" s="48"/>
      <c r="H47" s="48"/>
      <c r="I47" s="48"/>
      <c r="J47" s="48"/>
      <c r="K47" s="46"/>
      <c r="L47" s="46"/>
      <c r="M47" s="46"/>
      <c r="N47" s="46"/>
    </row>
    <row r="48" spans="1:14" ht="15.75" x14ac:dyDescent="0.25">
      <c r="A48" s="48"/>
      <c r="B48" s="48"/>
      <c r="C48" s="48"/>
      <c r="D48" s="48"/>
      <c r="E48" s="48"/>
      <c r="F48" s="48"/>
      <c r="G48" s="48"/>
      <c r="H48" s="48"/>
      <c r="I48" s="48"/>
      <c r="J48" s="48"/>
      <c r="K48" s="46"/>
      <c r="L48" s="46"/>
      <c r="M48" s="46"/>
      <c r="N48" s="46"/>
    </row>
    <row r="49" spans="1:14" ht="15.75" x14ac:dyDescent="0.25">
      <c r="A49" s="48"/>
      <c r="B49" s="48"/>
      <c r="C49" s="48"/>
      <c r="D49" s="48"/>
      <c r="E49" s="48"/>
      <c r="F49" s="48"/>
      <c r="G49" s="48"/>
      <c r="H49" s="48"/>
      <c r="I49" s="48"/>
      <c r="J49" s="48"/>
      <c r="K49" s="46"/>
      <c r="L49" s="46"/>
      <c r="M49" s="46"/>
      <c r="N49" s="46"/>
    </row>
    <row r="50" spans="1:14" ht="15.75" x14ac:dyDescent="0.25">
      <c r="A50" s="48" t="s">
        <v>56</v>
      </c>
      <c r="B50" s="48"/>
      <c r="C50" s="48"/>
      <c r="D50" s="48"/>
      <c r="E50" s="51"/>
      <c r="F50" s="46"/>
      <c r="G50" s="46"/>
      <c r="H50" s="51" t="s">
        <v>57</v>
      </c>
      <c r="I50" s="48"/>
      <c r="J50" s="48"/>
      <c r="K50" s="48"/>
      <c r="L50" s="46"/>
      <c r="M50" s="46"/>
      <c r="N50" s="46"/>
    </row>
    <row r="51" spans="1:14" ht="15.75" x14ac:dyDescent="0.25">
      <c r="A51" s="48"/>
      <c r="B51" s="48"/>
      <c r="C51" s="48"/>
      <c r="D51" s="48"/>
      <c r="E51" s="51"/>
      <c r="F51" s="51"/>
      <c r="G51" s="48"/>
      <c r="H51" s="48"/>
      <c r="I51" s="48"/>
      <c r="J51" s="48"/>
      <c r="K51" s="46"/>
      <c r="L51" s="46"/>
      <c r="M51" s="46"/>
      <c r="N51" s="46"/>
    </row>
    <row r="52" spans="1:14" ht="15.75" x14ac:dyDescent="0.25">
      <c r="A52" s="48" t="s">
        <v>63</v>
      </c>
      <c r="B52" s="48"/>
      <c r="C52" s="48"/>
      <c r="D52" s="48"/>
      <c r="E52" s="51"/>
      <c r="F52" s="51"/>
      <c r="G52" s="48"/>
      <c r="H52" s="48"/>
      <c r="I52" s="48"/>
      <c r="J52" s="48"/>
      <c r="K52" s="46"/>
      <c r="L52" s="46"/>
      <c r="M52" s="46"/>
      <c r="N52" s="46"/>
    </row>
    <row r="53" spans="1:14" ht="15.75" x14ac:dyDescent="0.25">
      <c r="A53" s="48"/>
      <c r="B53" s="48"/>
      <c r="C53" s="48"/>
      <c r="D53" s="48"/>
      <c r="E53" s="51"/>
      <c r="F53" s="51"/>
      <c r="G53" s="48"/>
      <c r="H53" s="48"/>
      <c r="I53" s="48"/>
      <c r="J53" s="48"/>
      <c r="K53" s="46"/>
      <c r="L53" s="46"/>
      <c r="M53" s="46"/>
      <c r="N53" s="46"/>
    </row>
    <row r="54" spans="1:14" ht="15.75" x14ac:dyDescent="0.25">
      <c r="A54" s="48" t="s">
        <v>43</v>
      </c>
      <c r="B54" s="48"/>
      <c r="C54" s="48"/>
      <c r="D54" s="48"/>
      <c r="E54" s="51"/>
      <c r="F54" s="51"/>
      <c r="G54" s="48"/>
      <c r="H54" s="48"/>
      <c r="I54" s="48"/>
      <c r="J54" s="48"/>
      <c r="K54" s="46"/>
      <c r="L54" s="46"/>
      <c r="M54" s="46"/>
      <c r="N54" s="46"/>
    </row>
    <row r="55" spans="1:14" ht="15.75" x14ac:dyDescent="0.25">
      <c r="A55" s="48" t="s">
        <v>43</v>
      </c>
      <c r="B55" s="48"/>
      <c r="C55" s="48"/>
      <c r="D55" s="48"/>
      <c r="E55" s="51"/>
      <c r="F55" s="51"/>
      <c r="G55" s="48"/>
      <c r="H55" s="48"/>
      <c r="I55" s="48"/>
      <c r="J55" s="48"/>
      <c r="K55" s="46"/>
      <c r="L55" s="46"/>
      <c r="M55" s="46"/>
      <c r="N55" s="46"/>
    </row>
    <row r="56" spans="1:14" ht="15.75" x14ac:dyDescent="0.25">
      <c r="A56" s="48" t="s">
        <v>43</v>
      </c>
      <c r="B56" s="48"/>
      <c r="C56" s="48"/>
      <c r="D56" s="48"/>
      <c r="E56" s="51"/>
      <c r="F56" s="51"/>
      <c r="G56" s="48"/>
      <c r="H56" s="48"/>
      <c r="I56" s="48"/>
      <c r="J56" s="48"/>
      <c r="K56" s="46"/>
      <c r="L56" s="46"/>
      <c r="M56" s="46"/>
      <c r="N56" s="46"/>
    </row>
    <row r="57" spans="1:14" ht="15.75" x14ac:dyDescent="0.25">
      <c r="A57" s="48" t="s">
        <v>43</v>
      </c>
      <c r="B57" s="48"/>
      <c r="C57" s="48"/>
      <c r="D57" s="48"/>
      <c r="E57" s="51"/>
      <c r="F57" s="51"/>
      <c r="G57" s="48"/>
      <c r="H57" s="48"/>
      <c r="I57" s="48"/>
      <c r="J57" s="48"/>
      <c r="K57" s="46"/>
      <c r="L57" s="46"/>
      <c r="M57" s="46"/>
      <c r="N57" s="46"/>
    </row>
    <row r="58" spans="1:14" ht="15.75" x14ac:dyDescent="0.25">
      <c r="A58" s="48"/>
      <c r="B58" s="48"/>
      <c r="C58" s="48"/>
      <c r="D58" s="48"/>
      <c r="E58" s="51"/>
      <c r="F58" s="51"/>
      <c r="G58" s="48"/>
      <c r="H58" s="48"/>
      <c r="I58" s="48"/>
      <c r="J58" s="48"/>
      <c r="K58" s="46"/>
      <c r="L58" s="46"/>
      <c r="M58" s="46"/>
      <c r="N58" s="46"/>
    </row>
    <row r="59" spans="1:14" ht="15.75" x14ac:dyDescent="0.25">
      <c r="A59" s="48"/>
      <c r="B59" s="48"/>
      <c r="C59" s="48"/>
      <c r="D59" s="48"/>
      <c r="E59" s="51"/>
      <c r="F59" s="51"/>
      <c r="G59" s="48"/>
      <c r="H59" s="48"/>
      <c r="I59" s="48"/>
      <c r="J59" s="48"/>
      <c r="K59" s="46"/>
      <c r="L59" s="46"/>
      <c r="M59" s="46"/>
      <c r="N59" s="46"/>
    </row>
    <row r="60" spans="1:14" ht="15.75" x14ac:dyDescent="0.25">
      <c r="A60" s="48"/>
      <c r="B60" s="48"/>
      <c r="C60" s="48"/>
      <c r="D60" s="48"/>
      <c r="E60" s="51"/>
      <c r="F60" s="51"/>
      <c r="G60" s="48"/>
      <c r="H60" s="48"/>
      <c r="I60" s="48"/>
      <c r="J60" s="48"/>
      <c r="K60" s="46"/>
      <c r="L60" s="46"/>
    </row>
    <row r="61" spans="1:14" ht="15.75" x14ac:dyDescent="0.25">
      <c r="A61" s="48"/>
      <c r="B61" s="48"/>
      <c r="C61" s="48"/>
      <c r="D61" s="48"/>
      <c r="E61" s="51"/>
      <c r="F61" s="51"/>
      <c r="G61" s="48"/>
      <c r="H61" s="48"/>
      <c r="I61" s="48"/>
      <c r="J61" s="48"/>
      <c r="K61" s="46"/>
      <c r="L61" s="46"/>
    </row>
  </sheetData>
  <mergeCells count="8">
    <mergeCell ref="K8:M8"/>
    <mergeCell ref="K9:M9"/>
    <mergeCell ref="K2:M2"/>
    <mergeCell ref="K3:M3"/>
    <mergeCell ref="K4:M4"/>
    <mergeCell ref="K5:M5"/>
    <mergeCell ref="K6:M6"/>
    <mergeCell ref="K7:M7"/>
  </mergeCells>
  <phoneticPr fontId="0" type="noConversion"/>
  <pageMargins left="0.75" right="0.75" top="1" bottom="1" header="0.5" footer="0.5"/>
  <pageSetup scale="68" orientation="portrait" r:id="rId1"/>
  <headerFooter alignWithMargins="0">
    <oddFooter>&amp;CP-&amp;P+7a.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995C3-5CA4-44E7-93C2-4E7F37382D76}">
  <dimension ref="A1:E106"/>
  <sheetViews>
    <sheetView workbookViewId="0">
      <selection activeCell="H27" sqref="H27"/>
    </sheetView>
  </sheetViews>
  <sheetFormatPr defaultRowHeight="12.75" x14ac:dyDescent="0.2"/>
  <cols>
    <col min="2" max="2" width="8.7109375" bestFit="1" customWidth="1"/>
    <col min="3" max="3" width="55.7109375" customWidth="1"/>
  </cols>
  <sheetData>
    <row r="1" spans="1:5" x14ac:dyDescent="0.2">
      <c r="A1" s="1"/>
      <c r="B1" s="1"/>
      <c r="C1" s="147" t="s">
        <v>66</v>
      </c>
      <c r="D1" s="147"/>
      <c r="E1" s="147"/>
    </row>
    <row r="2" spans="1:5" x14ac:dyDescent="0.2">
      <c r="A2" s="1"/>
      <c r="B2" s="1"/>
      <c r="C2" s="2" t="s">
        <v>0</v>
      </c>
      <c r="D2" s="1"/>
      <c r="E2" s="1"/>
    </row>
    <row r="3" spans="1:5" x14ac:dyDescent="0.2">
      <c r="A3" s="1"/>
      <c r="B3" s="1"/>
      <c r="C3" s="1"/>
      <c r="D3" s="1"/>
      <c r="E3" s="1"/>
    </row>
    <row r="4" spans="1:5" x14ac:dyDescent="0.2">
      <c r="A4" s="1"/>
      <c r="B4" s="1"/>
      <c r="C4" s="1"/>
      <c r="D4" s="1"/>
      <c r="E4" s="1"/>
    </row>
    <row r="5" spans="1:5" x14ac:dyDescent="0.2">
      <c r="A5" s="1"/>
      <c r="B5" s="1"/>
      <c r="C5" s="1"/>
      <c r="D5" s="1"/>
      <c r="E5" s="1"/>
    </row>
    <row r="6" spans="1:5" x14ac:dyDescent="0.2">
      <c r="A6" s="1"/>
      <c r="B6" s="1"/>
      <c r="C6" s="1"/>
      <c r="D6" s="1"/>
      <c r="E6" s="1"/>
    </row>
    <row r="7" spans="1:5" ht="13.5" thickBot="1" x14ac:dyDescent="0.25">
      <c r="A7" s="1"/>
      <c r="B7" s="1"/>
      <c r="C7" s="1"/>
      <c r="D7" s="1"/>
      <c r="E7" s="1"/>
    </row>
    <row r="8" spans="1:5" ht="13.5" thickBot="1" x14ac:dyDescent="0.25">
      <c r="A8" s="3" t="s">
        <v>2</v>
      </c>
      <c r="B8" s="3" t="s">
        <v>3</v>
      </c>
      <c r="C8" s="3" t="s">
        <v>4</v>
      </c>
      <c r="D8" s="3" t="s">
        <v>5</v>
      </c>
      <c r="E8" s="4" t="s">
        <v>6</v>
      </c>
    </row>
    <row r="9" spans="1:5" ht="13.5" thickBot="1" x14ac:dyDescent="0.25">
      <c r="A9" s="5"/>
      <c r="B9" s="6"/>
      <c r="C9" s="6"/>
      <c r="D9" s="6"/>
      <c r="E9" s="6"/>
    </row>
    <row r="10" spans="1:5" x14ac:dyDescent="0.2">
      <c r="A10" s="7">
        <v>1</v>
      </c>
      <c r="B10" s="7"/>
      <c r="C10" s="8"/>
      <c r="D10" s="9"/>
      <c r="E10" s="9"/>
    </row>
    <row r="11" spans="1:5" x14ac:dyDescent="0.2">
      <c r="A11" s="7">
        <v>2</v>
      </c>
      <c r="B11" s="7"/>
      <c r="C11" s="10"/>
      <c r="D11" s="11"/>
      <c r="E11" s="11"/>
    </row>
    <row r="12" spans="1:5" x14ac:dyDescent="0.2">
      <c r="A12" s="7">
        <v>3</v>
      </c>
      <c r="B12" s="7"/>
      <c r="C12" s="10"/>
      <c r="D12" s="11"/>
      <c r="E12" s="11"/>
    </row>
    <row r="13" spans="1:5" x14ac:dyDescent="0.2">
      <c r="A13" s="7">
        <v>4</v>
      </c>
      <c r="B13" s="7"/>
      <c r="C13" s="10"/>
      <c r="D13" s="11"/>
      <c r="E13" s="11"/>
    </row>
    <row r="14" spans="1:5" x14ac:dyDescent="0.2">
      <c r="A14" s="7">
        <v>5</v>
      </c>
      <c r="B14" s="7"/>
      <c r="C14" s="10"/>
      <c r="D14" s="11"/>
      <c r="E14" s="11"/>
    </row>
    <row r="15" spans="1:5" x14ac:dyDescent="0.2">
      <c r="A15" s="7">
        <v>6</v>
      </c>
      <c r="B15" s="7"/>
      <c r="C15" s="10"/>
      <c r="D15" s="11"/>
      <c r="E15" s="11"/>
    </row>
    <row r="16" spans="1:5" x14ac:dyDescent="0.2">
      <c r="A16" s="7">
        <v>7</v>
      </c>
      <c r="B16" s="7"/>
      <c r="C16" s="10"/>
      <c r="D16" s="11"/>
      <c r="E16" s="11"/>
    </row>
    <row r="17" spans="1:5" x14ac:dyDescent="0.2">
      <c r="A17" s="7">
        <v>8</v>
      </c>
      <c r="B17" s="7"/>
      <c r="C17" s="10"/>
      <c r="D17" s="11"/>
      <c r="E17" s="11"/>
    </row>
    <row r="18" spans="1:5" x14ac:dyDescent="0.2">
      <c r="A18" s="7">
        <v>9</v>
      </c>
      <c r="B18" s="7"/>
      <c r="C18" s="10"/>
      <c r="D18" s="11"/>
      <c r="E18" s="11"/>
    </row>
    <row r="19" spans="1:5" x14ac:dyDescent="0.2">
      <c r="A19" s="7">
        <v>10</v>
      </c>
      <c r="B19" s="7"/>
      <c r="C19" s="10"/>
      <c r="D19" s="11"/>
      <c r="E19" s="11"/>
    </row>
    <row r="20" spans="1:5" x14ac:dyDescent="0.2">
      <c r="A20" s="7">
        <v>11</v>
      </c>
      <c r="B20" s="7"/>
      <c r="C20" s="10"/>
      <c r="D20" s="11"/>
      <c r="E20" s="11"/>
    </row>
    <row r="21" spans="1:5" x14ac:dyDescent="0.2">
      <c r="A21" s="7">
        <v>12</v>
      </c>
      <c r="B21" s="7"/>
      <c r="C21" s="10"/>
      <c r="D21" s="11"/>
      <c r="E21" s="11"/>
    </row>
    <row r="22" spans="1:5" x14ac:dyDescent="0.2">
      <c r="A22" s="7">
        <v>13</v>
      </c>
      <c r="B22" s="7"/>
      <c r="C22" s="10"/>
      <c r="D22" s="11"/>
      <c r="E22" s="11"/>
    </row>
    <row r="23" spans="1:5" x14ac:dyDescent="0.2">
      <c r="A23" s="7">
        <v>14</v>
      </c>
      <c r="B23" s="7"/>
      <c r="C23" s="10"/>
      <c r="D23" s="11"/>
      <c r="E23" s="11"/>
    </row>
    <row r="24" spans="1:5" x14ac:dyDescent="0.2">
      <c r="A24" s="7">
        <v>15</v>
      </c>
      <c r="B24" s="7"/>
      <c r="C24" s="10"/>
      <c r="D24" s="11"/>
      <c r="E24" s="11"/>
    </row>
    <row r="25" spans="1:5" x14ac:dyDescent="0.2">
      <c r="A25" s="7">
        <v>16</v>
      </c>
      <c r="B25" s="7"/>
      <c r="C25" s="10"/>
      <c r="D25" s="11"/>
      <c r="E25" s="11"/>
    </row>
    <row r="26" spans="1:5" x14ac:dyDescent="0.2">
      <c r="A26" s="7">
        <v>17</v>
      </c>
      <c r="B26" s="7"/>
      <c r="C26" s="10"/>
      <c r="D26" s="11"/>
      <c r="E26" s="11"/>
    </row>
    <row r="27" spans="1:5" x14ac:dyDescent="0.2">
      <c r="A27" s="7">
        <v>18</v>
      </c>
      <c r="B27" s="7"/>
      <c r="C27" s="10"/>
      <c r="D27" s="11"/>
      <c r="E27" s="11"/>
    </row>
    <row r="28" spans="1:5" x14ac:dyDescent="0.2">
      <c r="A28" s="7">
        <v>19</v>
      </c>
      <c r="B28" s="7"/>
      <c r="C28" s="10"/>
      <c r="D28" s="11"/>
      <c r="E28" s="11"/>
    </row>
    <row r="29" spans="1:5" x14ac:dyDescent="0.2">
      <c r="A29" s="7">
        <v>20</v>
      </c>
      <c r="B29" s="7"/>
      <c r="C29" s="10"/>
      <c r="D29" s="11"/>
      <c r="E29" s="11"/>
    </row>
    <row r="30" spans="1:5" x14ac:dyDescent="0.2">
      <c r="A30" s="7">
        <v>21</v>
      </c>
      <c r="B30" s="7"/>
      <c r="C30" s="10"/>
      <c r="D30" s="11"/>
      <c r="E30" s="11"/>
    </row>
    <row r="31" spans="1:5" x14ac:dyDescent="0.2">
      <c r="A31" s="7">
        <v>22</v>
      </c>
      <c r="B31" s="7"/>
      <c r="C31" s="10"/>
      <c r="D31" s="11"/>
      <c r="E31" s="11"/>
    </row>
    <row r="32" spans="1:5" x14ac:dyDescent="0.2">
      <c r="A32" s="7">
        <v>23</v>
      </c>
      <c r="B32" s="7"/>
      <c r="C32" s="10"/>
      <c r="D32" s="11"/>
      <c r="E32" s="11"/>
    </row>
    <row r="33" spans="1:5" x14ac:dyDescent="0.2">
      <c r="A33" s="7">
        <v>24</v>
      </c>
      <c r="B33" s="7"/>
      <c r="C33" s="10"/>
      <c r="D33" s="11"/>
      <c r="E33" s="11"/>
    </row>
    <row r="34" spans="1:5" x14ac:dyDescent="0.2">
      <c r="A34" s="7">
        <v>25</v>
      </c>
      <c r="B34" s="7"/>
      <c r="C34" s="10"/>
      <c r="D34" s="11"/>
      <c r="E34" s="11"/>
    </row>
    <row r="35" spans="1:5" x14ac:dyDescent="0.2">
      <c r="A35" s="7">
        <v>26</v>
      </c>
      <c r="B35" s="7"/>
      <c r="C35" s="10"/>
      <c r="D35" s="11"/>
      <c r="E35" s="11"/>
    </row>
    <row r="36" spans="1:5" ht="13.5" thickBot="1" x14ac:dyDescent="0.25">
      <c r="A36" s="12"/>
      <c r="B36" s="7"/>
      <c r="C36" s="13"/>
      <c r="D36" s="14"/>
      <c r="E36" s="14"/>
    </row>
    <row r="37" spans="1:5" ht="13.5" thickBot="1" x14ac:dyDescent="0.25">
      <c r="A37" s="15"/>
      <c r="B37" s="16"/>
      <c r="C37" s="17"/>
      <c r="D37" s="18"/>
      <c r="E37" s="18"/>
    </row>
    <row r="38" spans="1:5" ht="13.5" thickBot="1" x14ac:dyDescent="0.25">
      <c r="A38" s="19"/>
      <c r="B38" s="20"/>
      <c r="C38" s="21"/>
      <c r="D38" s="16"/>
      <c r="E38" s="16"/>
    </row>
    <row r="39" spans="1:5" ht="13.5" thickBot="1" x14ac:dyDescent="0.25">
      <c r="A39" s="22" t="s">
        <v>9</v>
      </c>
      <c r="B39" s="23"/>
      <c r="C39" s="23"/>
      <c r="D39" s="23"/>
      <c r="E39" s="23"/>
    </row>
    <row r="40" spans="1:5" x14ac:dyDescent="0.2">
      <c r="A40" s="7">
        <v>27</v>
      </c>
      <c r="B40" s="7"/>
      <c r="C40" s="24"/>
      <c r="D40" s="9"/>
      <c r="E40" s="9"/>
    </row>
    <row r="41" spans="1:5" x14ac:dyDescent="0.2">
      <c r="A41" s="7">
        <v>28</v>
      </c>
      <c r="B41" s="7"/>
      <c r="C41" s="24"/>
      <c r="D41" s="11"/>
      <c r="E41" s="11"/>
    </row>
    <row r="42" spans="1:5" x14ac:dyDescent="0.2">
      <c r="A42" s="7">
        <v>29</v>
      </c>
      <c r="B42" s="7"/>
      <c r="C42" s="24"/>
      <c r="D42" s="11"/>
      <c r="E42" s="11"/>
    </row>
    <row r="43" spans="1:5" x14ac:dyDescent="0.2">
      <c r="A43" s="11">
        <v>30</v>
      </c>
      <c r="B43" s="11"/>
      <c r="C43" s="10"/>
      <c r="D43" s="11"/>
      <c r="E43" s="11"/>
    </row>
    <row r="44" spans="1:5" x14ac:dyDescent="0.2">
      <c r="A44" s="11">
        <v>31</v>
      </c>
      <c r="B44" s="11"/>
      <c r="C44" s="10"/>
      <c r="D44" s="11"/>
      <c r="E44" s="11"/>
    </row>
    <row r="45" spans="1:5" x14ac:dyDescent="0.2">
      <c r="A45" s="11">
        <v>32</v>
      </c>
      <c r="B45" s="11"/>
      <c r="C45" s="10"/>
      <c r="D45" s="11"/>
      <c r="E45" s="11"/>
    </row>
    <row r="46" spans="1:5" x14ac:dyDescent="0.2">
      <c r="A46" s="11">
        <v>33</v>
      </c>
      <c r="B46" s="11"/>
      <c r="C46" s="10"/>
      <c r="D46" s="11"/>
      <c r="E46" s="11"/>
    </row>
    <row r="47" spans="1:5" x14ac:dyDescent="0.2">
      <c r="A47" s="11">
        <v>34</v>
      </c>
      <c r="B47" s="11"/>
      <c r="C47" s="10"/>
      <c r="D47" s="11"/>
      <c r="E47" s="11"/>
    </row>
    <row r="48" spans="1:5" x14ac:dyDescent="0.2">
      <c r="A48" s="11">
        <v>35</v>
      </c>
      <c r="B48" s="11"/>
      <c r="C48" s="10"/>
      <c r="D48" s="11"/>
      <c r="E48" s="11"/>
    </row>
    <row r="49" spans="1:5" x14ac:dyDescent="0.2">
      <c r="A49" s="11">
        <v>36</v>
      </c>
      <c r="B49" s="11"/>
      <c r="C49" s="10"/>
      <c r="D49" s="11"/>
      <c r="E49" s="11"/>
    </row>
    <row r="50" spans="1:5" x14ac:dyDescent="0.2">
      <c r="A50" s="11">
        <v>37</v>
      </c>
      <c r="B50" s="11"/>
      <c r="C50" s="10"/>
      <c r="D50" s="11"/>
      <c r="E50" s="11"/>
    </row>
    <row r="51" spans="1:5" x14ac:dyDescent="0.2">
      <c r="A51" s="11">
        <v>38</v>
      </c>
      <c r="B51" s="11"/>
      <c r="C51" s="10"/>
      <c r="D51" s="11"/>
      <c r="E51" s="11"/>
    </row>
    <row r="52" spans="1:5" x14ac:dyDescent="0.2">
      <c r="A52" s="11">
        <v>39</v>
      </c>
      <c r="B52" s="11"/>
      <c r="C52" s="10"/>
      <c r="D52" s="11"/>
      <c r="E52" s="11"/>
    </row>
    <row r="53" spans="1:5" x14ac:dyDescent="0.2">
      <c r="A53" s="11">
        <v>40</v>
      </c>
      <c r="B53" s="11"/>
      <c r="C53" s="10"/>
      <c r="D53" s="11"/>
      <c r="E53" s="11"/>
    </row>
    <row r="54" spans="1:5" x14ac:dyDescent="0.2">
      <c r="A54" s="11">
        <v>41</v>
      </c>
      <c r="B54" s="11"/>
      <c r="C54" s="10"/>
      <c r="D54" s="11"/>
      <c r="E54" s="11"/>
    </row>
    <row r="55" spans="1:5" x14ac:dyDescent="0.2">
      <c r="A55" s="11">
        <v>42</v>
      </c>
      <c r="B55" s="11"/>
      <c r="C55" s="10"/>
      <c r="D55" s="11"/>
      <c r="E55" s="11"/>
    </row>
    <row r="56" spans="1:5" x14ac:dyDescent="0.2">
      <c r="A56" s="11">
        <v>43</v>
      </c>
      <c r="B56" s="11"/>
      <c r="C56" s="10"/>
      <c r="D56" s="11"/>
      <c r="E56" s="11"/>
    </row>
    <row r="57" spans="1:5" x14ac:dyDescent="0.2">
      <c r="A57" s="11">
        <v>44</v>
      </c>
      <c r="B57" s="11"/>
      <c r="C57" s="10"/>
      <c r="D57" s="11"/>
      <c r="E57" s="11"/>
    </row>
    <row r="58" spans="1:5" x14ac:dyDescent="0.2">
      <c r="A58" s="11">
        <v>45</v>
      </c>
      <c r="B58" s="11"/>
      <c r="C58" s="10"/>
      <c r="D58" s="11"/>
      <c r="E58" s="11"/>
    </row>
    <row r="59" spans="1:5" x14ac:dyDescent="0.2">
      <c r="A59" s="11">
        <v>46</v>
      </c>
      <c r="B59" s="11"/>
      <c r="C59" s="10"/>
      <c r="D59" s="11"/>
      <c r="E59" s="11"/>
    </row>
    <row r="60" spans="1:5" x14ac:dyDescent="0.2">
      <c r="A60" s="11">
        <v>47</v>
      </c>
      <c r="B60" s="11"/>
      <c r="C60" s="10"/>
      <c r="D60" s="11"/>
      <c r="E60" s="11"/>
    </row>
    <row r="61" spans="1:5" x14ac:dyDescent="0.2">
      <c r="A61" s="11">
        <v>48</v>
      </c>
      <c r="B61" s="11"/>
      <c r="C61" s="10"/>
      <c r="D61" s="11"/>
      <c r="E61" s="11"/>
    </row>
    <row r="62" spans="1:5" x14ac:dyDescent="0.2">
      <c r="A62" s="11">
        <v>49</v>
      </c>
      <c r="B62" s="11"/>
      <c r="C62" s="10"/>
      <c r="D62" s="11"/>
      <c r="E62" s="11"/>
    </row>
    <row r="63" spans="1:5" x14ac:dyDescent="0.2">
      <c r="A63" s="11">
        <v>50</v>
      </c>
      <c r="B63" s="11"/>
      <c r="C63" s="10"/>
      <c r="D63" s="11"/>
      <c r="E63" s="11"/>
    </row>
    <row r="64" spans="1:5" x14ac:dyDescent="0.2">
      <c r="A64" s="11">
        <v>51</v>
      </c>
      <c r="B64" s="11"/>
      <c r="C64" s="10"/>
      <c r="D64" s="11"/>
      <c r="E64" s="11"/>
    </row>
    <row r="65" spans="1:5" x14ac:dyDescent="0.2">
      <c r="A65" s="11">
        <v>52</v>
      </c>
      <c r="B65" s="11"/>
      <c r="C65" s="10"/>
      <c r="D65" s="11"/>
      <c r="E65" s="11"/>
    </row>
    <row r="66" spans="1:5" x14ac:dyDescent="0.2">
      <c r="A66" s="11">
        <v>53</v>
      </c>
      <c r="B66" s="11"/>
      <c r="C66" s="10"/>
      <c r="D66" s="11"/>
      <c r="E66" s="11"/>
    </row>
    <row r="67" spans="1:5" x14ac:dyDescent="0.2">
      <c r="A67" s="11">
        <v>54</v>
      </c>
      <c r="B67" s="11"/>
      <c r="C67" s="10"/>
      <c r="D67" s="11"/>
      <c r="E67" s="11"/>
    </row>
    <row r="68" spans="1:5" x14ac:dyDescent="0.2">
      <c r="A68" s="11">
        <v>55</v>
      </c>
      <c r="B68" s="11"/>
      <c r="C68" s="10"/>
      <c r="D68" s="11"/>
      <c r="E68" s="11"/>
    </row>
    <row r="69" spans="1:5" x14ac:dyDescent="0.2">
      <c r="A69" s="11">
        <v>56</v>
      </c>
      <c r="B69" s="11"/>
      <c r="C69" s="10"/>
      <c r="D69" s="25"/>
      <c r="E69" s="25"/>
    </row>
    <row r="70" spans="1:5" ht="13.5" thickBot="1" x14ac:dyDescent="0.25">
      <c r="A70" s="26"/>
      <c r="B70" s="14"/>
      <c r="C70" s="27"/>
      <c r="D70" s="14"/>
      <c r="E70" s="14"/>
    </row>
    <row r="71" spans="1:5" ht="13.5" thickBot="1" x14ac:dyDescent="0.25">
      <c r="A71" s="28"/>
      <c r="B71" s="28"/>
      <c r="C71" s="17"/>
      <c r="D71" s="18"/>
      <c r="E71" s="18"/>
    </row>
    <row r="72" spans="1:5" ht="13.5" thickBot="1" x14ac:dyDescent="0.25">
      <c r="A72" s="19"/>
      <c r="B72" s="20"/>
      <c r="C72" s="21"/>
      <c r="D72" s="16"/>
      <c r="E72" s="16"/>
    </row>
    <row r="73" spans="1:5" ht="13.5" thickBot="1" x14ac:dyDescent="0.25">
      <c r="A73" s="29" t="s">
        <v>10</v>
      </c>
      <c r="B73" s="29"/>
      <c r="C73" s="28"/>
      <c r="D73" s="18"/>
      <c r="E73" s="18"/>
    </row>
    <row r="74" spans="1:5" x14ac:dyDescent="0.2">
      <c r="A74" s="7">
        <v>57</v>
      </c>
      <c r="B74" s="30"/>
      <c r="C74" s="24"/>
      <c r="D74" s="9"/>
      <c r="E74" s="9"/>
    </row>
    <row r="75" spans="1:5" x14ac:dyDescent="0.2">
      <c r="A75" s="7">
        <v>58</v>
      </c>
      <c r="B75" s="30"/>
      <c r="C75" s="24"/>
      <c r="D75" s="11"/>
      <c r="E75" s="11"/>
    </row>
    <row r="76" spans="1:5" x14ac:dyDescent="0.2">
      <c r="A76" s="7">
        <v>59</v>
      </c>
      <c r="B76" s="30"/>
      <c r="C76" s="24"/>
      <c r="D76" s="11"/>
      <c r="E76" s="11"/>
    </row>
    <row r="77" spans="1:5" x14ac:dyDescent="0.2">
      <c r="A77" s="7">
        <v>60</v>
      </c>
      <c r="B77" s="30"/>
      <c r="C77" s="24"/>
      <c r="D77" s="11"/>
      <c r="E77" s="11"/>
    </row>
    <row r="78" spans="1:5" x14ac:dyDescent="0.2">
      <c r="A78" s="7">
        <v>61</v>
      </c>
      <c r="B78" s="30"/>
      <c r="C78" s="24"/>
      <c r="D78" s="11"/>
      <c r="E78" s="11"/>
    </row>
    <row r="79" spans="1:5" x14ac:dyDescent="0.2">
      <c r="A79" s="7">
        <v>62</v>
      </c>
      <c r="B79" s="30"/>
      <c r="C79" s="24"/>
      <c r="D79" s="11"/>
      <c r="E79" s="11"/>
    </row>
    <row r="80" spans="1:5" x14ac:dyDescent="0.2">
      <c r="A80" s="7">
        <v>63</v>
      </c>
      <c r="B80" s="30"/>
      <c r="C80" s="24"/>
      <c r="D80" s="11"/>
      <c r="E80" s="11"/>
    </row>
    <row r="81" spans="1:5" x14ac:dyDescent="0.2">
      <c r="A81" s="7">
        <v>64</v>
      </c>
      <c r="B81" s="30"/>
      <c r="C81" s="24"/>
      <c r="D81" s="11"/>
      <c r="E81" s="11"/>
    </row>
    <row r="82" spans="1:5" x14ac:dyDescent="0.2">
      <c r="A82" s="7">
        <v>65</v>
      </c>
      <c r="B82" s="30"/>
      <c r="C82" s="24"/>
      <c r="D82" s="11"/>
      <c r="E82" s="11"/>
    </row>
    <row r="83" spans="1:5" x14ac:dyDescent="0.2">
      <c r="A83" s="7">
        <v>66</v>
      </c>
      <c r="B83" s="30"/>
      <c r="C83" s="24"/>
      <c r="D83" s="11"/>
      <c r="E83" s="11"/>
    </row>
    <row r="84" spans="1:5" x14ac:dyDescent="0.2">
      <c r="A84" s="7">
        <v>67</v>
      </c>
      <c r="B84" s="30"/>
      <c r="C84" s="24"/>
      <c r="D84" s="11"/>
      <c r="E84" s="11"/>
    </row>
    <row r="85" spans="1:5" x14ac:dyDescent="0.2">
      <c r="A85" s="7">
        <v>68</v>
      </c>
      <c r="B85" s="30"/>
      <c r="C85" s="24"/>
      <c r="D85" s="11"/>
      <c r="E85" s="11"/>
    </row>
    <row r="86" spans="1:5" x14ac:dyDescent="0.2">
      <c r="A86" s="7">
        <v>69</v>
      </c>
      <c r="B86" s="30"/>
      <c r="C86" s="24"/>
      <c r="D86" s="11"/>
      <c r="E86" s="11"/>
    </row>
    <row r="87" spans="1:5" x14ac:dyDescent="0.2">
      <c r="A87" s="7">
        <v>70</v>
      </c>
      <c r="B87" s="30"/>
      <c r="C87" s="24"/>
      <c r="D87" s="11"/>
      <c r="E87" s="11"/>
    </row>
    <row r="88" spans="1:5" ht="13.5" thickBot="1" x14ac:dyDescent="0.25">
      <c r="A88" s="7"/>
      <c r="B88" s="30"/>
      <c r="C88" s="24"/>
      <c r="D88" s="14"/>
      <c r="E88" s="14"/>
    </row>
    <row r="89" spans="1:5" ht="13.5" thickBot="1" x14ac:dyDescent="0.25">
      <c r="A89" s="15"/>
      <c r="B89" s="16"/>
      <c r="C89" s="17"/>
      <c r="D89" s="18"/>
      <c r="E89" s="18"/>
    </row>
    <row r="90" spans="1:5" ht="13.5" thickBot="1" x14ac:dyDescent="0.25">
      <c r="A90" s="19"/>
      <c r="B90" s="20"/>
      <c r="C90" s="21"/>
      <c r="D90" s="16"/>
      <c r="E90" s="16"/>
    </row>
    <row r="91" spans="1:5" ht="13.5" thickBot="1" x14ac:dyDescent="0.25">
      <c r="A91" s="29" t="s">
        <v>11</v>
      </c>
      <c r="B91" s="22"/>
      <c r="C91" s="31"/>
      <c r="D91" s="31"/>
      <c r="E91" s="31"/>
    </row>
    <row r="92" spans="1:5" x14ac:dyDescent="0.2">
      <c r="A92" s="7">
        <v>71</v>
      </c>
      <c r="B92" s="7"/>
      <c r="C92" s="24"/>
      <c r="D92" s="9"/>
      <c r="E92" s="9"/>
    </row>
    <row r="93" spans="1:5" x14ac:dyDescent="0.2">
      <c r="A93" s="7">
        <v>72</v>
      </c>
      <c r="B93" s="7"/>
      <c r="C93" s="24"/>
      <c r="D93" s="11"/>
      <c r="E93" s="11"/>
    </row>
    <row r="94" spans="1:5" x14ac:dyDescent="0.2">
      <c r="A94" s="7">
        <v>73</v>
      </c>
      <c r="B94" s="7"/>
      <c r="C94" s="24"/>
      <c r="D94" s="11"/>
      <c r="E94" s="11"/>
    </row>
    <row r="95" spans="1:5" x14ac:dyDescent="0.2">
      <c r="A95" s="7">
        <v>74</v>
      </c>
      <c r="B95" s="7"/>
      <c r="C95" s="24"/>
      <c r="D95" s="11"/>
      <c r="E95" s="11"/>
    </row>
    <row r="96" spans="1:5" x14ac:dyDescent="0.2">
      <c r="A96" s="7">
        <v>75</v>
      </c>
      <c r="B96" s="7"/>
      <c r="C96" s="24"/>
      <c r="D96" s="11"/>
      <c r="E96" s="11"/>
    </row>
    <row r="97" spans="1:5" x14ac:dyDescent="0.2">
      <c r="A97" s="7">
        <v>76</v>
      </c>
      <c r="B97" s="7"/>
      <c r="C97" s="24"/>
      <c r="D97" s="11"/>
      <c r="E97" s="11"/>
    </row>
    <row r="98" spans="1:5" x14ac:dyDescent="0.2">
      <c r="A98" s="7">
        <v>77</v>
      </c>
      <c r="B98" s="7"/>
      <c r="C98" s="24"/>
      <c r="D98" s="11"/>
      <c r="E98" s="11"/>
    </row>
    <row r="99" spans="1:5" x14ac:dyDescent="0.2">
      <c r="A99" s="7">
        <v>78</v>
      </c>
      <c r="B99" s="7"/>
      <c r="C99" s="24"/>
      <c r="D99" s="11"/>
      <c r="E99" s="11"/>
    </row>
    <row r="100" spans="1:5" x14ac:dyDescent="0.2">
      <c r="A100" s="7">
        <v>79</v>
      </c>
      <c r="B100" s="7"/>
      <c r="C100" s="24"/>
      <c r="D100" s="11"/>
      <c r="E100" s="11"/>
    </row>
    <row r="101" spans="1:5" x14ac:dyDescent="0.2">
      <c r="A101" s="7">
        <v>80</v>
      </c>
      <c r="B101" s="7"/>
      <c r="C101" s="24"/>
      <c r="D101" s="11"/>
      <c r="E101" s="11"/>
    </row>
    <row r="102" spans="1:5" x14ac:dyDescent="0.2">
      <c r="A102" s="7">
        <v>81</v>
      </c>
      <c r="B102" s="7"/>
      <c r="C102" s="24"/>
      <c r="D102" s="11"/>
      <c r="E102" s="11"/>
    </row>
    <row r="103" spans="1:5" ht="13.5" thickBot="1" x14ac:dyDescent="0.25">
      <c r="A103" s="12"/>
      <c r="B103" s="12"/>
      <c r="C103" s="32"/>
      <c r="D103" s="14"/>
      <c r="E103" s="14"/>
    </row>
    <row r="104" spans="1:5" ht="13.5" thickBot="1" x14ac:dyDescent="0.25">
      <c r="A104" s="15"/>
      <c r="B104" s="16"/>
      <c r="C104" s="17"/>
      <c r="D104" s="28"/>
      <c r="E104" s="28"/>
    </row>
    <row r="105" spans="1:5" x14ac:dyDescent="0.2">
      <c r="A105" s="19"/>
      <c r="B105" s="20"/>
      <c r="C105" s="20"/>
      <c r="D105" s="20"/>
      <c r="E105" s="20"/>
    </row>
    <row r="106" spans="1:5" ht="13.5" thickBot="1" x14ac:dyDescent="0.25">
      <c r="A106" s="5"/>
      <c r="B106" s="31"/>
      <c r="C106" s="33"/>
      <c r="D106" s="31"/>
      <c r="E106" s="31"/>
    </row>
  </sheetData>
  <mergeCells count="1">
    <mergeCell ref="C1:E1"/>
  </mergeCells>
  <pageMargins left="0.7" right="0.7" top="0.75" bottom="0.75" header="0.3" footer="0.3"/>
  <pageSetup paperSize="256"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B6171F51558B4FA636C9E223B1C20D" ma:contentTypeVersion="14" ma:contentTypeDescription="Create a new document." ma:contentTypeScope="" ma:versionID="960e0a6ae025b67fe0fc063458f5a783">
  <xsd:schema xmlns:xsd="http://www.w3.org/2001/XMLSchema" xmlns:xs="http://www.w3.org/2001/XMLSchema" xmlns:p="http://schemas.microsoft.com/office/2006/metadata/properties" xmlns:ns2="a74868fe-693c-4cd5-9642-e29666498d63" xmlns:ns3="cc57e461-8dc7-439c-9cf3-5fd3d81c00b6" targetNamespace="http://schemas.microsoft.com/office/2006/metadata/properties" ma:root="true" ma:fieldsID="809f268bd6067041f2d8a3b1a2549506" ns2:_="" ns3:_="">
    <xsd:import namespace="a74868fe-693c-4cd5-9642-e29666498d63"/>
    <xsd:import namespace="cc57e461-8dc7-439c-9cf3-5fd3d81c00b6"/>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4868fe-693c-4cd5-9642-e29666498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57e461-8dc7-439c-9cf3-5fd3d81c00b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7edc940-7668-4e5a-b7cb-da68a56fd768}" ma:internalName="TaxCatchAll" ma:showField="CatchAllData" ma:web="cc57e461-8dc7-439c-9cf3-5fd3d81c00b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57e461-8dc7-439c-9cf3-5fd3d81c00b6"/>
    <lcf76f155ced4ddcb4097134ff3c332f xmlns="a74868fe-693c-4cd5-9642-e29666498d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36E1FEF-3836-4457-86AF-8DF5229A9C91}">
  <ds:schemaRefs>
    <ds:schemaRef ds:uri="http://schemas.microsoft.com/sharepoint/v3/contenttype/forms"/>
  </ds:schemaRefs>
</ds:datastoreItem>
</file>

<file path=customXml/itemProps2.xml><?xml version="1.0" encoding="utf-8"?>
<ds:datastoreItem xmlns:ds="http://schemas.openxmlformats.org/officeDocument/2006/customXml" ds:itemID="{72349EDE-9A04-4CA4-AF8D-2924E8FE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4868fe-693c-4cd5-9642-e29666498d63"/>
    <ds:schemaRef ds:uri="cc57e461-8dc7-439c-9cf3-5fd3d81c00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0CE7AD-5C34-4B8F-B2E4-4717F45BD898}">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cc57e461-8dc7-439c-9cf3-5fd3d81c00b6"/>
    <ds:schemaRef ds:uri="a74868fe-693c-4cd5-9642-e29666498d6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PROPOSAL </vt:lpstr>
      <vt:lpstr>BID FORM</vt:lpstr>
      <vt:lpstr>SIGNATURE PAGE</vt:lpstr>
      <vt:lpstr>CONTRACTORS USE</vt:lpstr>
      <vt:lpstr>INSTRUCTIONS!Print_Area</vt:lpstr>
      <vt:lpstr>'PROPOSAL '!Print_Area</vt:lpstr>
      <vt:lpstr>'SIGNATURE PAGE'!Print_Area</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2025-08-14T15:31:27Z</cp:lastPrinted>
  <dcterms:created xsi:type="dcterms:W3CDTF">2007-03-28T14:49:30Z</dcterms:created>
  <dcterms:modified xsi:type="dcterms:W3CDTF">2025-08-14T15:31:30Z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9e8ebb-3b4a-454f-a82d-d6d73e55fa8a_Enabled">
    <vt:lpwstr>true</vt:lpwstr>
  </property>
  <property fmtid="{D5CDD505-2E9C-101B-9397-08002B2CF9AE}" pid="3" name="MSIP_Label_db9e8ebb-3b4a-454f-a82d-d6d73e55fa8a_SetDate">
    <vt:lpwstr>2025-08-14T15:30:58Z</vt:lpwstr>
  </property>
  <property fmtid="{D5CDD505-2E9C-101B-9397-08002B2CF9AE}" pid="4" name="MSIP_Label_db9e8ebb-3b4a-454f-a82d-d6d73e55fa8a_Method">
    <vt:lpwstr>Standard</vt:lpwstr>
  </property>
  <property fmtid="{D5CDD505-2E9C-101B-9397-08002B2CF9AE}" pid="5" name="MSIP_Label_db9e8ebb-3b4a-454f-a82d-d6d73e55fa8a_Name">
    <vt:lpwstr>Non-Sensitive</vt:lpwstr>
  </property>
  <property fmtid="{D5CDD505-2E9C-101B-9397-08002B2CF9AE}" pid="6" name="MSIP_Label_db9e8ebb-3b4a-454f-a82d-d6d73e55fa8a_SiteId">
    <vt:lpwstr>79d58ae0-2048-4d8c-9c59-8b1b7dfb4204</vt:lpwstr>
  </property>
  <property fmtid="{D5CDD505-2E9C-101B-9397-08002B2CF9AE}" pid="7" name="MSIP_Label_db9e8ebb-3b4a-454f-a82d-d6d73e55fa8a_ActionId">
    <vt:lpwstr>b9cb7243-5ed4-46e6-b515-780ff144348d</vt:lpwstr>
  </property>
  <property fmtid="{D5CDD505-2E9C-101B-9397-08002B2CF9AE}" pid="8" name="MSIP_Label_db9e8ebb-3b4a-454f-a82d-d6d73e55fa8a_ContentBits">
    <vt:lpwstr>0</vt:lpwstr>
  </property>
  <property fmtid="{D5CDD505-2E9C-101B-9397-08002B2CF9AE}" pid="9" name="MSIP_Label_db9e8ebb-3b4a-454f-a82d-d6d73e55fa8a_Tag">
    <vt:lpwstr>10, 3, 0, 1</vt:lpwstr>
  </property>
</Properties>
</file>