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66925"/>
  <mc:AlternateContent xmlns:mc="http://schemas.openxmlformats.org/markup-compatibility/2006">
    <mc:Choice Requires="x15">
      <x15ac:absPath xmlns:x15ac="http://schemas.microsoft.com/office/spreadsheetml/2010/11/ac" url="X:\City of Tulsa Website\Development-Business\Economic Development\"/>
    </mc:Choice>
  </mc:AlternateContent>
  <xr:revisionPtr revIDLastSave="0" documentId="8_{AC4C2799-0AAE-43FB-9E32-420AE9BAA2B9}" xr6:coauthVersionLast="34" xr6:coauthVersionMax="34" xr10:uidLastSave="{00000000-0000-0000-0000-000000000000}"/>
  <bookViews>
    <workbookView xWindow="0" yWindow="0" windowWidth="16176" windowHeight="5376" xr2:uid="{00000000-000D-0000-FFFF-FFFF00000000}"/>
  </bookViews>
  <sheets>
    <sheet name="Instructions" sheetId="1" r:id="rId1"/>
    <sheet name="Application (pg 1)" sheetId="2" r:id="rId2"/>
    <sheet name="Application (pg 2)" sheetId="3" r:id="rId3"/>
    <sheet name="Project-Experience Form" sheetId="4" r:id="rId4"/>
    <sheet name="Personal Fin. Stmt (pg 1)" sheetId="5" r:id="rId5"/>
    <sheet name="Personal Fin. Stmt. (pg 2)" sheetId="6" r:id="rId6"/>
    <sheet name="Profit &amp; Loss  Stmt" sheetId="12" r:id="rId7"/>
    <sheet name="Balance Sheet" sheetId="13" r:id="rId8"/>
  </sheets>
  <definedNames>
    <definedName name="_Order1" hidden="1">0</definedName>
    <definedName name="COGS">'Profit &amp; Loss  Stmt'!$E$19</definedName>
    <definedName name="Company_Name">#REF!</definedName>
    <definedName name="DATA_01" hidden="1">'Profit &amp; Loss  Stmt'!$B$3:$B$4</definedName>
    <definedName name="DATA_02" hidden="1">'Profit &amp; Loss  Stmt'!$D$7:$D$8</definedName>
    <definedName name="DATA_03" hidden="1">'Profit &amp; Loss  Stmt'!#REF!</definedName>
    <definedName name="DATA_04" hidden="1">'Profit &amp; Loss  Stmt'!$D$12:$D$17</definedName>
    <definedName name="DATA_05" hidden="1">'Profit &amp; Loss  Stmt'!$B$17</definedName>
    <definedName name="DATA_06" hidden="1">'Profit &amp; Loss  Stmt'!$D$24:$D$49</definedName>
    <definedName name="DATA_07" hidden="1">'Profit &amp; Loss  Stmt'!#REF!</definedName>
    <definedName name="DATA_08" hidden="1">'Profit &amp; Loss  Stmt'!$E$54</definedName>
    <definedName name="FYMonthNo">IF(FYMonthStart="JAN",1,IF(FYMonthStart="FEB",2,IF(FYMonthStart="MAR",3,IF(FYMonthStart="APR",4,IF(FYMonthStart="MAY",5,IF(FYMonthStart="JUN",6,IF(FYMonthStart="JUL",7,IF(FYMonthStart="AUG",8,IF(FYMonthStart="SEP",9,IF(FYMonthStart="OCT",10,IF(FYMonthStart="NOV",11,12)))))))))))</definedName>
    <definedName name="FYMonthStart">#REF!</definedName>
    <definedName name="FYStartYear">#REF!</definedName>
    <definedName name="Gross_Profit">'Profit &amp; Loss  Stmt'!$E$21</definedName>
    <definedName name="IntroPrintArea" hidden="1">#REF!</definedName>
    <definedName name="Inventory_Avail">'Profit &amp; Loss  Stmt'!$D$17</definedName>
    <definedName name="Look1Area">#REF!</definedName>
    <definedName name="Look2Area">#REF!</definedName>
    <definedName name="Look3Area">#REF!</definedName>
    <definedName name="Look4Area">#REF!</definedName>
    <definedName name="Look5Area">#REF!</definedName>
    <definedName name="Net_Income">'Profit &amp; Loss  Stmt'!$E$59</definedName>
    <definedName name="Net_Sales">'Profit &amp; Loss  Stmt'!$E$9</definedName>
    <definedName name="Op_Income">'Profit &amp; Loss  Stmt'!$E$52</definedName>
    <definedName name="Operating_Income">'Profit &amp; Loss  Stmt'!$E$52</definedName>
    <definedName name="Other_Income">'Profit &amp; Loss  Stmt'!$E$57</definedName>
    <definedName name="_xlnm.Print_Area" localSheetId="1">'Application (pg 1)'!$A$1:$D$19</definedName>
    <definedName name="_xlnm.Print_Area" localSheetId="2">'Application (pg 2)'!$A$1:$H$21</definedName>
    <definedName name="_xlnm.Print_Area" localSheetId="7">'Balance Sheet'!$A$2:$D$50</definedName>
    <definedName name="_xlnm.Print_Area" localSheetId="0">Instructions!$A$1:$B$25</definedName>
    <definedName name="_xlnm.Print_Area" localSheetId="4">'Personal Fin. Stmt (pg 1)'!$A$1:$I$38</definedName>
    <definedName name="_xlnm.Print_Area" localSheetId="5">'Personal Fin. Stmt. (pg 2)'!$A$1:$I$33</definedName>
    <definedName name="_xlnm.Print_Area" localSheetId="6">'Profit &amp; Loss  Stmt'!$B$2:$E$59</definedName>
    <definedName name="_xlnm.Print_Area" localSheetId="3">'Project-Experience Form'!$A$1:$H$19</definedName>
    <definedName name="Projection_Period_Title">#REF!</definedName>
    <definedName name="TemplatePrintArea">'Profit &amp; Loss  Stmt'!$B$2:$E$55</definedName>
    <definedName name="Title1">#REF!</definedName>
    <definedName name="Title2">#REF!</definedName>
    <definedName name="Title3">#REF!</definedName>
    <definedName name="Total_Expenses">'Profit &amp; Loss  Stmt'!$E$50</definedName>
    <definedName name="Wksht_Title">#REF!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7" i="13" l="1"/>
  <c r="D45" i="13"/>
  <c r="C45" i="13"/>
  <c r="D40" i="13"/>
  <c r="C40" i="13"/>
  <c r="C47" i="13" s="1"/>
  <c r="D36" i="13"/>
  <c r="C36" i="13"/>
  <c r="D24" i="13"/>
  <c r="C24" i="13"/>
  <c r="D20" i="13"/>
  <c r="D26" i="13" s="1"/>
  <c r="D50" i="13" s="1"/>
  <c r="C20" i="13"/>
  <c r="C26" i="13" s="1"/>
  <c r="D13" i="13"/>
  <c r="C13" i="13"/>
  <c r="C50" i="13" l="1"/>
  <c r="E57" i="12" l="1"/>
  <c r="E50" i="12"/>
  <c r="D17" i="12"/>
  <c r="E19" i="12" s="1"/>
  <c r="E21" i="12" s="1"/>
  <c r="E52" i="12" s="1"/>
  <c r="E59" i="12" s="1"/>
  <c r="E9" i="12"/>
  <c r="I22" i="5" l="1"/>
  <c r="D22" i="5"/>
  <c r="I23" i="5" s="1"/>
</calcChain>
</file>

<file path=xl/sharedStrings.xml><?xml version="1.0" encoding="utf-8"?>
<sst xmlns="http://schemas.openxmlformats.org/spreadsheetml/2006/main" count="348" uniqueCount="278">
  <si>
    <t>Contact Name</t>
  </si>
  <si>
    <t>Physical Address</t>
  </si>
  <si>
    <t>Email Address</t>
  </si>
  <si>
    <t>Phone 1</t>
  </si>
  <si>
    <t>Phone 2</t>
  </si>
  <si>
    <t>Products</t>
  </si>
  <si>
    <t>●</t>
  </si>
  <si>
    <t>Note:</t>
  </si>
  <si>
    <t>Incomplete applications will be destroyed after 30 days.</t>
  </si>
  <si>
    <t>Small Business Enterprise (SBE) Program Checklist</t>
  </si>
  <si>
    <t>Certain projects will require bonding and/or liability insurance if awarded.  Please be aware that you may be  required to provide these at a later time.</t>
  </si>
  <si>
    <t>Small Business Enterprise (SBE) Program Application</t>
  </si>
  <si>
    <t>Mailing Address</t>
  </si>
  <si>
    <t>(if different from above)</t>
  </si>
  <si>
    <t>Website/ Web Page</t>
  </si>
  <si>
    <t>Date Business Established</t>
  </si>
  <si>
    <t>Type of Work</t>
  </si>
  <si>
    <t>If your firm would like to receive RFBs for construction projects, please the Contractor Prequalification Application Checklist at https://www.cityoftulsa.org/media/7613/notarycontractor-prequalification-application-revised-april-2018.pdf and return to the City Clerk.</t>
  </si>
  <si>
    <t>If your firm would like to receive RFPs for architecture or engineering projects, please complete the Architect-Engineer and Related Service Questionnaire Form 9280 at https://www.cityoftulsa.org/media/1048/tul9280.pdf and return to the City Clerk.</t>
  </si>
  <si>
    <t>Logo (insert as picture)</t>
  </si>
  <si>
    <t>Doing Business As</t>
  </si>
  <si>
    <t>Type of Organization</t>
  </si>
  <si>
    <t>Title</t>
  </si>
  <si>
    <t>Employer ID Number (EIN) or Social Security Number</t>
  </si>
  <si>
    <t>Name of Firm (as shown on tax return)</t>
  </si>
  <si>
    <t>State of Incorporation if applicable</t>
  </si>
  <si>
    <t>City</t>
  </si>
  <si>
    <t>State</t>
  </si>
  <si>
    <t>Zip Code</t>
  </si>
  <si>
    <t>Street Address and Suite</t>
  </si>
  <si>
    <t>Average Annual Gross Receipts of Sales over past 3 years of over the life of the business: $</t>
  </si>
  <si>
    <t>Name of Permit Holder</t>
  </si>
  <si>
    <t>Type of License/Permit</t>
  </si>
  <si>
    <t>License/Permit No.</t>
  </si>
  <si>
    <t>Expiration Date</t>
  </si>
  <si>
    <t>List of Current Licenses, Permits, or Certificates showing capability in the types of work performed by your business.  Attach copies of each license, permit, or certificate to this application.</t>
  </si>
  <si>
    <t>Name</t>
  </si>
  <si>
    <t>Percent Owned</t>
  </si>
  <si>
    <t>Ownership of Firm:  Identify all partners and stockholders by name, title, and percentage of ownership.  Provide additional list if needed.  All owners listed must equal 100% ownership.</t>
  </si>
  <si>
    <t>Copies of current licenses/permits held by owners and/or employees</t>
  </si>
  <si>
    <t>A Copy of the business's Certification from the Secretary of State of Oklahoma.</t>
  </si>
  <si>
    <t xml:space="preserve">A completed Project /Work Experience Form for major/contracts/project (goods and services) completed by your firm in the past year. </t>
  </si>
  <si>
    <t>Business Resumes or Capability Statement for all owners listed in the application.</t>
  </si>
  <si>
    <t>□</t>
  </si>
  <si>
    <t>Location</t>
  </si>
  <si>
    <t>Specific Work Items Performed</t>
  </si>
  <si>
    <t>Dollar Value of Work Performed</t>
  </si>
  <si>
    <t>Woodward Park/XYZ Company</t>
  </si>
  <si>
    <t>2100 Mocking Bird, Tulsa, OK</t>
  </si>
  <si>
    <t>Sub-Contractor</t>
  </si>
  <si>
    <t>Sidewalks &amp; Curbs</t>
  </si>
  <si>
    <t>Jill Doe / (918) 555-0000</t>
  </si>
  <si>
    <t>Project Title/Company</t>
  </si>
  <si>
    <t>Government</t>
  </si>
  <si>
    <t xml:space="preserve">No. </t>
  </si>
  <si>
    <t>Failure to respond to questions or providing false responses will result in the denial of your SBE application.</t>
  </si>
  <si>
    <t>Owner(s) must not be currently an officer or employee of the City of Tulsa.</t>
  </si>
  <si>
    <t>Business must be for profit, independent, and currently a functioning business maintaining a local business presence in the Tulsa Metropolitan Statistical Area (MSA) which includes Tulsa, Creek, Okmulgee, Rogers, Wagoner, Osage and Pawnee counties.</t>
  </si>
  <si>
    <t>Business must have the expertise to perform the work.  As required, the owner or employees must also possess the appropriate license, permit, or certification to perform the work.</t>
  </si>
  <si>
    <r>
      <t xml:space="preserve">Business's average annual gross receipts of sales shall not exceed: </t>
    </r>
    <r>
      <rPr>
        <b/>
        <sz val="11"/>
        <color theme="1"/>
        <rFont val="Calibri"/>
        <family val="2"/>
        <scheme val="minor"/>
      </rPr>
      <t xml:space="preserve">Services and Supplies $3,000,000 </t>
    </r>
    <r>
      <rPr>
        <b/>
        <sz val="11"/>
        <color theme="1"/>
        <rFont val="Calibri"/>
        <family val="2"/>
      </rPr>
      <t>│</t>
    </r>
    <r>
      <rPr>
        <b/>
        <sz val="11"/>
        <color theme="1"/>
        <rFont val="Calibri"/>
        <family val="2"/>
        <scheme val="minor"/>
      </rPr>
      <t xml:space="preserve"> Construction $5,000,000.</t>
    </r>
  </si>
  <si>
    <t xml:space="preserve">Before submitting your application, have you attached: </t>
  </si>
  <si>
    <r>
      <t xml:space="preserve">The City of Tulsa uses the National Institute of Governmental Purchasing (NIGP) Commodity System. Tangible Products are Numbered 005-00 through 899-00.  Services are number 900-00 through 999-00. </t>
    </r>
    <r>
      <rPr>
        <b/>
        <sz val="11"/>
        <color theme="1"/>
        <rFont val="Calibri"/>
        <family val="2"/>
        <scheme val="minor"/>
      </rPr>
      <t xml:space="preserve">Insert below the 5-digit numbers that apply to the products and services supplied by your company. This information will be used by companies searching for SBE Partners.  </t>
    </r>
    <r>
      <rPr>
        <sz val="11"/>
        <color theme="1"/>
        <rFont val="Calibri"/>
        <family val="2"/>
        <scheme val="minor"/>
      </rPr>
      <t xml:space="preserve"> If your firm would like to be considered for all of the commodities or services under a particular code, Select "00" for the 4th and 5th digit.  The commodity code list is available online at:  https://www.cityoftulsa.org/media/1050/commoditycode2012.pdf</t>
    </r>
  </si>
  <si>
    <t>PROJECT/WORK EXPERIENCE FORM</t>
  </si>
  <si>
    <t>Bond Letter (for construction contractors only)</t>
  </si>
  <si>
    <t>Reference Name and Phone</t>
  </si>
  <si>
    <t>example entry</t>
  </si>
  <si>
    <t>Please use pull-down menus where provided</t>
  </si>
  <si>
    <t xml:space="preserve">Total </t>
  </si>
  <si>
    <t>Owner(s) must be able to work in the U.S. legally.</t>
  </si>
  <si>
    <t>A completed Personal Financial Statement</t>
  </si>
  <si>
    <t>A completed business Profit &amp; Loss Statement and Balance Sheet for past 12 months of operation (or portion if operating &lt;1 year)</t>
  </si>
  <si>
    <t>All firms must also be registered as a Vendor for the City of Tulsa in order to be paid for work completed.  Please refer to the Vendor Registration  Form at https://www.cityoftulsa.org/government/departments/finance/selling-to-the-city/register-as-a-vendor/</t>
  </si>
  <si>
    <t>Personal Financial Statement</t>
  </si>
  <si>
    <t>City of Tulsa Small Business Enterprise (SBE) Program</t>
  </si>
  <si>
    <t>Owner Name</t>
  </si>
  <si>
    <t>Resident Address</t>
  </si>
  <si>
    <t>City, State,  Zip Code</t>
  </si>
  <si>
    <t xml:space="preserve">ASSETS </t>
  </si>
  <si>
    <t>Cash on Hand &amp; in Banks</t>
  </si>
  <si>
    <t>Savings Accounts</t>
  </si>
  <si>
    <t>IRA or other Retirement Accounts</t>
  </si>
  <si>
    <t>(Complete Section 8)</t>
  </si>
  <si>
    <t xml:space="preserve">Stocks &amp; Bonds </t>
  </si>
  <si>
    <t>(Describe in Section 3)</t>
  </si>
  <si>
    <t>Real Estate</t>
  </si>
  <si>
    <t>(Describe in Section 4)</t>
  </si>
  <si>
    <t>Automobile Present Value</t>
  </si>
  <si>
    <t>Other Personal Property</t>
  </si>
  <si>
    <t>(Describe in Section 5)</t>
  </si>
  <si>
    <t>Other Assets</t>
  </si>
  <si>
    <t>Business Phone</t>
  </si>
  <si>
    <t>Residence Phone</t>
  </si>
  <si>
    <t>LIABILITIES</t>
  </si>
  <si>
    <t>Accounts Payable</t>
  </si>
  <si>
    <t>Notes Payable to Banks and Others</t>
  </si>
  <si>
    <t>(Describe in Section 2)</t>
  </si>
  <si>
    <t>Installment Account  (Auto)</t>
  </si>
  <si>
    <t>$</t>
  </si>
  <si>
    <t>Installment Account (Other)</t>
  </si>
  <si>
    <t xml:space="preserve">Monthly Payments </t>
  </si>
  <si>
    <t>Loan on Life Insurance</t>
  </si>
  <si>
    <t>Mortgages on Real Estate</t>
  </si>
  <si>
    <t>Unpaid Taxes</t>
  </si>
  <si>
    <t>(Describe in Section 6)</t>
  </si>
  <si>
    <t>Other Liabilities</t>
  </si>
  <si>
    <t>TOTAL ASSETS</t>
  </si>
  <si>
    <t>TOTAL LIABILITIES</t>
  </si>
  <si>
    <t>NET WORTH (ASSETS-LIABILTIES)</t>
  </si>
  <si>
    <t>Section 1.  Source of Income</t>
  </si>
  <si>
    <t>Contingent Liabilities</t>
  </si>
  <si>
    <t>Salary</t>
  </si>
  <si>
    <t>Net Investment Income</t>
  </si>
  <si>
    <t>Real Estate Income</t>
  </si>
  <si>
    <t>Description of Other Income in *Section 1</t>
  </si>
  <si>
    <t>Other Income (Describe below)*</t>
  </si>
  <si>
    <t>As Endorser of Co-Maker</t>
  </si>
  <si>
    <t>Legal Claims &amp; Judgements</t>
  </si>
  <si>
    <t>Provision for Federal Income Tax</t>
  </si>
  <si>
    <t>Other Special Debt</t>
  </si>
  <si>
    <t>Name and Address of Noteholder(s)</t>
  </si>
  <si>
    <t>Original Balance</t>
  </si>
  <si>
    <t>Current Balance</t>
  </si>
  <si>
    <t>Payment Amount</t>
  </si>
  <si>
    <t>Frequency</t>
  </si>
  <si>
    <t>How secured or endorsed, type of collateral</t>
  </si>
  <si>
    <t>Date:</t>
  </si>
  <si>
    <t xml:space="preserve">Life Insurance- Cash Value Only </t>
  </si>
  <si>
    <t>(Describe in Section 7)</t>
  </si>
  <si>
    <t>Section 3. Stocks and Bonds Purchased by Business Owner</t>
  </si>
  <si>
    <t>(Use attachments if necessary. Each attachment must be identified as part of this statement and signed)</t>
  </si>
  <si>
    <t>Number of Shares</t>
  </si>
  <si>
    <t>Name of Securities</t>
  </si>
  <si>
    <t>Cost</t>
  </si>
  <si>
    <t>Market Value Quotation</t>
  </si>
  <si>
    <t>Date of Market Value Quotation</t>
  </si>
  <si>
    <t>Section 4. Real Estate Owned</t>
  </si>
  <si>
    <t>Type of Property</t>
  </si>
  <si>
    <t>Address</t>
  </si>
  <si>
    <t>Date Purchased</t>
  </si>
  <si>
    <t>Original Cost</t>
  </si>
  <si>
    <t>Present Market Value</t>
  </si>
  <si>
    <t>Name &amp; Address of Mortgage Holder</t>
  </si>
  <si>
    <t>Amount of Payment per Month/Year</t>
  </si>
  <si>
    <t>Status of Mortgage</t>
  </si>
  <si>
    <t>Section 5. Other Personal Property and Other Assets.</t>
  </si>
  <si>
    <t>Property A</t>
  </si>
  <si>
    <t>Property  B</t>
  </si>
  <si>
    <t>Property C</t>
  </si>
  <si>
    <t>Section 6. Unpaid Taxes</t>
  </si>
  <si>
    <t>Section 7. Other Liabilities</t>
  </si>
  <si>
    <t>Section 8. Life Insurance Held</t>
  </si>
  <si>
    <t>Signature:</t>
  </si>
  <si>
    <t>(Describe in detail, as to type, to whom payable, when due, amount and to what property if any, a tax lien attaches.)</t>
  </si>
  <si>
    <t>(Give face value and cash surrender value of policies, name of insurance company, and beneficiaries)</t>
  </si>
  <si>
    <t>(Describe in detail)</t>
  </si>
  <si>
    <t>Form dated 10-2018 and prepared by the Mayor's Office for Resilience and Equity</t>
  </si>
  <si>
    <t>Complete this for: (1) each proprietor, or (2) each limited partner who owns 20% or more interest in the company, or (3) each stockholder with 20% of more of voting stock.  Spouses, regardless of ownership, must be included on this form.</t>
  </si>
  <si>
    <t>I authorize the City of Tulsa to make inquiries necessary to verify the accuracy of the statements made and to determine my status as a small business concern. I certify that the above and the statements contained in the attachments are true and accurate.</t>
  </si>
  <si>
    <t>(Describe, and if any is pledged as security, state name and address of lien holder, amount of lien, terms of payment, and, if delinquent, describe delinquency)</t>
  </si>
  <si>
    <t>Business Name</t>
  </si>
  <si>
    <t>Alimony of child support payments need not be disclosed in "other Income" unless it is desired to have such payments counted toward total income.</t>
  </si>
  <si>
    <t xml:space="preserve">Section 2. Notes Payable to Banks and Others </t>
  </si>
  <si>
    <r>
      <t>(</t>
    </r>
    <r>
      <rPr>
        <sz val="8"/>
        <color theme="1"/>
        <rFont val="Calibri"/>
        <family val="2"/>
        <scheme val="minor"/>
      </rPr>
      <t>Use attachments if necessary. Each attachment must be identified as part of this statement and signed)</t>
    </r>
  </si>
  <si>
    <t>* Previous experience of Individuals employed by applicant can be used if the individual was key to performance of that project. Use "Individual" designation for these items.</t>
  </si>
  <si>
    <t>Depreciation</t>
  </si>
  <si>
    <t>Interest</t>
  </si>
  <si>
    <t>Utilities</t>
  </si>
  <si>
    <t>Telephone</t>
  </si>
  <si>
    <t>Rent</t>
  </si>
  <si>
    <t>Advertising</t>
  </si>
  <si>
    <t>A completed and signed copy of Request for Transcript of Business Tax Return (Form 4506-T due annually, https://www.irs.gov/pub/irs-pdf/f4506t.pdf).  This allows verification of compliance with the gross receipts or sales limitation of the City of Tulsa SBE Program</t>
  </si>
  <si>
    <t>Time Period</t>
  </si>
  <si>
    <t>Revenue</t>
  </si>
  <si>
    <t>Gross Sales</t>
  </si>
  <si>
    <t>Less: Sales Returns and Allowances</t>
  </si>
  <si>
    <t xml:space="preserve">    Net Sales</t>
  </si>
  <si>
    <t>Cost of Goods Sold</t>
  </si>
  <si>
    <t>Beginning Inventory</t>
  </si>
  <si>
    <t>Add:                 Purchases</t>
  </si>
  <si>
    <t>Freight-in</t>
  </si>
  <si>
    <t>Direct Labor</t>
  </si>
  <si>
    <t>Indirect Expenses</t>
  </si>
  <si>
    <t>Inventory Available</t>
  </si>
  <si>
    <t>Less: Ending Inventory</t>
  </si>
  <si>
    <t xml:space="preserve">    Cost of Goods Sold</t>
  </si>
  <si>
    <t xml:space="preserve">    Gross Profit (Loss)</t>
  </si>
  <si>
    <t>Expenses</t>
  </si>
  <si>
    <t>Amortization</t>
  </si>
  <si>
    <t>Bad Debts</t>
  </si>
  <si>
    <t>Bank Charges</t>
  </si>
  <si>
    <t>Charitable Contributions</t>
  </si>
  <si>
    <t>Commissions</t>
  </si>
  <si>
    <t>Contract Labor</t>
  </si>
  <si>
    <t>Dues and Subscriptions</t>
  </si>
  <si>
    <t>Employee Benefit Programs</t>
  </si>
  <si>
    <t xml:space="preserve">Insurance </t>
  </si>
  <si>
    <t>Legal and Professional Fees</t>
  </si>
  <si>
    <t>Licenses and Fees</t>
  </si>
  <si>
    <t>Miscellaneous</t>
  </si>
  <si>
    <t>Office Expense</t>
  </si>
  <si>
    <t>Payroll Taxes</t>
  </si>
  <si>
    <t>Postage</t>
  </si>
  <si>
    <t>Repairs and Maintenance</t>
  </si>
  <si>
    <t>Supplies</t>
  </si>
  <si>
    <t>Travel</t>
  </si>
  <si>
    <t>Vehicle Expenses</t>
  </si>
  <si>
    <t>Wages</t>
  </si>
  <si>
    <t xml:space="preserve">    Total Expenses</t>
  </si>
  <si>
    <t xml:space="preserve">    Net Operating Income</t>
  </si>
  <si>
    <t>Other Income</t>
  </si>
  <si>
    <t>Gain (Loss) on Sale of Assets</t>
  </si>
  <si>
    <t>Interest Income</t>
  </si>
  <si>
    <t xml:space="preserve">    Total Other Income</t>
  </si>
  <si>
    <t xml:space="preserve">    Net Income (Loss)</t>
  </si>
  <si>
    <t>Financial Statement (U.S. Dollars)</t>
  </si>
  <si>
    <t>Profit &amp; Loss Statement</t>
  </si>
  <si>
    <t>Pull down menu includes: Contractor, Vendor, Supplier, Arch-Engr, Subcontractor, Individual, and Other</t>
  </si>
  <si>
    <r>
      <t>Owner Type</t>
    </r>
    <r>
      <rPr>
        <b/>
        <vertAlign val="superscript"/>
        <sz val="11"/>
        <color theme="1"/>
        <rFont val="Calibri"/>
        <family val="2"/>
        <scheme val="minor"/>
      </rPr>
      <t>1</t>
    </r>
  </si>
  <si>
    <r>
      <t>Role*</t>
    </r>
    <r>
      <rPr>
        <b/>
        <vertAlign val="superscript"/>
        <sz val="11"/>
        <color theme="1"/>
        <rFont val="Calibri"/>
        <family val="2"/>
        <scheme val="minor"/>
      </rPr>
      <t>2</t>
    </r>
  </si>
  <si>
    <t>Pull down menu includes: Residential, Commercial, and Government</t>
  </si>
  <si>
    <t>Create a Balance Sheet in this worksheet. Helpful instructions on how to use this worksheet are in cells in this column. Arrow down to get started.</t>
  </si>
  <si>
    <t>Your Company Name</t>
  </si>
  <si>
    <t>Balance Sheet</t>
  </si>
  <si>
    <t>Enter Company Name in cell at right. Title of this worksheet is in cell D1. Next instruction is in cell A4.</t>
  </si>
  <si>
    <t>Assets label is in cell at right.</t>
  </si>
  <si>
    <t>Assets</t>
  </si>
  <si>
    <t>Enter details in Current Assets table starting in cell at right. Next instruction is in cell A14.</t>
  </si>
  <si>
    <t>Current assets:</t>
  </si>
  <si>
    <t>Previous Year</t>
  </si>
  <si>
    <t>Cash</t>
  </si>
  <si>
    <t>Investments</t>
  </si>
  <si>
    <t>Inventories</t>
  </si>
  <si>
    <t>Accounts receivable</t>
  </si>
  <si>
    <t>Pre-paid expenses</t>
  </si>
  <si>
    <t>Other</t>
  </si>
  <si>
    <t>Total current assets</t>
  </si>
  <si>
    <t>Enter details in Fixed Assets table starting in cell at right. Next instruction is in cell A21.</t>
  </si>
  <si>
    <t>Fixed assets:</t>
  </si>
  <si>
    <t>Property and equipment</t>
  </si>
  <si>
    <t>Leasehold improvements</t>
  </si>
  <si>
    <t>Equity and other investments</t>
  </si>
  <si>
    <t>Less accumulated depreciation</t>
  </si>
  <si>
    <t>Total fixed assets</t>
  </si>
  <si>
    <t>Enter details in Other Assets table starting in cell at right. Next instruction is in cell A25.</t>
  </si>
  <si>
    <t>Other assets:</t>
  </si>
  <si>
    <t>Goodwill</t>
  </si>
  <si>
    <t>Total other assets</t>
  </si>
  <si>
    <t>Total Assets for Previous Year are auto calculated in cell C25 and Total Assets for Current Year in cell D25. Next instruction is in cell A27.</t>
  </si>
  <si>
    <t>Total assets</t>
  </si>
  <si>
    <t>Liabilities and owner's equity label is in cell at right.</t>
  </si>
  <si>
    <t>Liabilities and owner's equity</t>
  </si>
  <si>
    <t>Enter details in Current Liabilities table starting in cell at right. Next instruction is in cell A37.</t>
  </si>
  <si>
    <t>Current liabilities:</t>
  </si>
  <si>
    <t>Accounts payable</t>
  </si>
  <si>
    <t>Accrued wages</t>
  </si>
  <si>
    <t>Accrued compensation</t>
  </si>
  <si>
    <t>Income taxes payable</t>
  </si>
  <si>
    <t>Unearned revenue</t>
  </si>
  <si>
    <t>Total current liabilities</t>
  </si>
  <si>
    <t>Enter details in Long-term Liabilities table starting in cell at right. Next instruction is in cell A41.</t>
  </si>
  <si>
    <t>Long-term liabilities:</t>
  </si>
  <si>
    <t>Mortgage payable</t>
  </si>
  <si>
    <t>Total long-term liabilities</t>
  </si>
  <si>
    <t>Enter details in Owner’s Equity table starting in cell at right. Next instruction is in cell A46.</t>
  </si>
  <si>
    <t>Owner's equity:</t>
  </si>
  <si>
    <t>Investment capital</t>
  </si>
  <si>
    <t>Accumulated retained earnings</t>
  </si>
  <si>
    <t>Total owner's equity</t>
  </si>
  <si>
    <t>Total liabilities and owner's equity for previous year are auto calculated in cell C46 and for the current year in cell D46. Next instruction is in cell A49.</t>
  </si>
  <si>
    <t>Total liabilities and owner's equity</t>
  </si>
  <si>
    <t>Previous Year Balance is auto calculated in cell C49 and Current Year Balance in cell D49.</t>
  </si>
  <si>
    <t>Balance</t>
  </si>
  <si>
    <t>Note: This template or another of your choosing are acceptable</t>
  </si>
  <si>
    <t>Year</t>
  </si>
  <si>
    <t>Note: This template or another of your choosing are acceptable.</t>
  </si>
  <si>
    <t>Applications may be submitted by email or hard-copy.  If submitting by email, please include this completed Excel spreadsheet plus .pdf copies of the attachments listed above in an email to LaKendra Carter at lcarter@cityoftulsa.org. If the application is submitted in hard copy, please also send an electronic copy of this Excel spreadsheet to Ms. Carter at the same email address.  Hard copy submittals should be mailed to Department of Resiliency and Equity, City of Tulsa, 175 East 2nd Street, 15th Floor, Tulsa, OK 74103.</t>
  </si>
  <si>
    <t>To quality as a participant in the City of Tulsa's SBE Program:</t>
  </si>
  <si>
    <t>The Mayor's Office of Resiliency and Equity does not guarantee contracts or membership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</si>
</sst>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409]mmm\-yy;@"/>
    <numFmt numFmtId="166" formatCode="0_);\(0\)"/>
    <numFmt numFmtId="167" formatCode="#,##0.0\ ;\(#,##0.0\)"/>
    <numFmt numFmtId="168" formatCode="_([$$-409]* #,##0.00_);_([$$-409]* \(#,##0.00\);_([$$-409]* &quot;-&quot;??_);_(@_)"/>
    <numFmt numFmtId="169" formatCode="&quot;$&quot;#,##0\ ;\(&quot;$&quot;#,##0.0\)"/>
  </numFmts>
  <fonts count="37"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4"/>
      <color theme="1"/>
      <name val="Calibri"/>
      <family val="2"/>
      <scheme val="minor"/>
    </font>
    <font>
      <sz val="9"/>
      <color theme="1"/>
      <name val="Calibri"/>
      <family val="2"/>
      <scheme val="minor"/>
    </font>
    <font>
      <sz val="10"/>
      <color theme="1"/>
      <name val="Calibri"/>
      <family val="2"/>
      <scheme val="minor"/>
    </font>
    <font>
      <sz val="20"/>
      <color theme="1"/>
      <name val="Calibri"/>
      <family val="2"/>
    </font>
    <font>
      <b/>
      <sz val="10"/>
      <color theme="1"/>
      <name val="Calibri"/>
      <family val="2"/>
      <scheme val="minor"/>
    </font>
    <font>
      <u/>
      <sz val="11"/>
      <color theme="1"/>
      <name val="Calibri"/>
      <family val="2"/>
      <scheme val="minor"/>
    </font>
    <font>
      <sz val="8"/>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2"/>
      <color theme="3"/>
      <name val="Calibri"/>
      <family val="2"/>
      <scheme val="minor"/>
    </font>
    <font>
      <sz val="11"/>
      <color theme="3"/>
      <name val="Calibri Light"/>
      <family val="1"/>
      <scheme val="major"/>
    </font>
    <font>
      <b/>
      <sz val="12"/>
      <color theme="8"/>
      <name val="Calibri Light"/>
      <family val="1"/>
      <scheme val="major"/>
    </font>
    <font>
      <b/>
      <sz val="22"/>
      <color theme="3"/>
      <name val="Calibri"/>
      <family val="2"/>
      <scheme val="minor"/>
    </font>
    <font>
      <b/>
      <i/>
      <sz val="16"/>
      <color theme="7" tint="-0.24994659260841701"/>
      <name val="Calibri Light"/>
      <family val="1"/>
      <scheme val="major"/>
    </font>
    <font>
      <b/>
      <i/>
      <sz val="22"/>
      <color theme="7" tint="-0.24994659260841701"/>
      <name val="Calibri Light"/>
      <family val="1"/>
      <scheme val="major"/>
    </font>
    <font>
      <b/>
      <sz val="12"/>
      <color theme="0"/>
      <name val="Calibri"/>
      <family val="2"/>
      <scheme val="minor"/>
    </font>
    <font>
      <sz val="10"/>
      <name val="Arial"/>
      <family val="2"/>
    </font>
    <font>
      <sz val="10"/>
      <name val="Calibri"/>
      <family val="2"/>
      <scheme val="minor"/>
    </font>
    <font>
      <b/>
      <sz val="12"/>
      <color theme="1" tint="0.14999847407452621"/>
      <name val="Calibri"/>
      <family val="2"/>
      <scheme val="minor"/>
    </font>
    <font>
      <b/>
      <sz val="12"/>
      <name val="Calibri"/>
      <family val="2"/>
      <scheme val="minor"/>
    </font>
    <font>
      <sz val="10"/>
      <color indexed="9"/>
      <name val="Calibri"/>
      <family val="2"/>
      <scheme val="minor"/>
    </font>
    <font>
      <b/>
      <sz val="10"/>
      <name val="Calibri"/>
      <family val="2"/>
      <scheme val="minor"/>
    </font>
    <font>
      <u/>
      <sz val="10"/>
      <name val="Calibri"/>
      <family val="2"/>
      <scheme val="minor"/>
    </font>
    <font>
      <b/>
      <u/>
      <sz val="12"/>
      <name val="Calibri"/>
      <family val="2"/>
      <scheme val="minor"/>
    </font>
    <font>
      <b/>
      <vertAlign val="superscript"/>
      <sz val="11"/>
      <color theme="1"/>
      <name val="Calibri"/>
      <family val="2"/>
      <scheme val="minor"/>
    </font>
    <font>
      <sz val="10"/>
      <color theme="0"/>
      <name val="Calibri"/>
      <family val="2"/>
      <scheme val="minor"/>
    </font>
    <font>
      <b/>
      <sz val="13"/>
      <color theme="1"/>
      <name val="Arial"/>
      <family val="2"/>
    </font>
    <font>
      <sz val="10"/>
      <color theme="1"/>
      <name val="Calibri"/>
      <family val="1"/>
      <scheme val="minor"/>
    </font>
    <font>
      <sz val="10"/>
      <color theme="1"/>
      <name val="Arial"/>
      <family val="2"/>
    </font>
    <font>
      <i/>
      <sz val="10"/>
      <color theme="1"/>
      <name val="Calibri"/>
      <family val="2"/>
      <scheme val="minor"/>
    </font>
    <font>
      <i/>
      <sz val="10"/>
      <name val="Calibri"/>
      <family val="2"/>
      <scheme val="minor"/>
    </font>
    <font>
      <b/>
      <sz val="18"/>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5" tint="0.39994506668294322"/>
        <bgColor indexed="64"/>
      </patternFill>
    </fill>
    <fill>
      <patternFill patternType="solid">
        <fgColor theme="3"/>
        <bgColor indexed="64"/>
      </patternFill>
    </fill>
    <fill>
      <patternFill patternType="solid">
        <fgColor theme="0" tint="-4.9989318521683403E-2"/>
        <bgColor indexed="64"/>
      </patternFill>
    </fill>
    <fill>
      <patternFill patternType="lightUp">
        <fgColor theme="0"/>
        <bgColor theme="4" tint="0.79998168889431442"/>
      </patternFill>
    </fill>
    <fill>
      <patternFill patternType="lightUp">
        <fgColor theme="0"/>
        <bgColor theme="4" tint="0.39997558519241921"/>
      </patternFill>
    </fill>
    <fill>
      <patternFill patternType="lightUp">
        <fgColor theme="0"/>
        <bgColor theme="5" tint="0.79998168889431442"/>
      </patternFill>
    </fill>
    <fill>
      <patternFill patternType="lightUp">
        <fgColor theme="0"/>
        <bgColor theme="5" tint="0.39997558519241921"/>
      </patternFill>
    </fill>
    <fill>
      <patternFill patternType="solid">
        <fgColor theme="2" tint="-0.49998474074526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theme="0"/>
      </top>
      <bottom/>
      <diagonal/>
    </border>
    <border>
      <left style="thin">
        <color auto="1"/>
      </left>
      <right style="thin">
        <color auto="1"/>
      </right>
      <top/>
      <bottom style="thin">
        <color auto="1"/>
      </bottom>
      <diagonal/>
    </border>
    <border>
      <left/>
      <right/>
      <top/>
      <bottom style="dotted">
        <color theme="3"/>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right/>
      <top/>
      <bottom style="thick">
        <color theme="4" tint="0.39997558519241921"/>
      </bottom>
      <diagonal/>
    </border>
    <border>
      <left/>
      <right/>
      <top/>
      <bottom style="thick">
        <color theme="5" tint="0.499984740745262"/>
      </bottom>
      <diagonal/>
    </border>
  </borders>
  <cellStyleXfs count="20">
    <xf numFmtId="0" fontId="0" fillId="0" borderId="0"/>
    <xf numFmtId="9" fontId="13" fillId="0" borderId="0" applyFill="0" applyBorder="0" applyProtection="0">
      <alignment horizontal="right"/>
    </xf>
    <xf numFmtId="42" fontId="13" fillId="0" borderId="0" applyFill="0" applyBorder="0" applyAlignment="0" applyProtection="0"/>
    <xf numFmtId="42" fontId="11" fillId="4" borderId="24" applyNumberFormat="0" applyFont="0" applyAlignment="0">
      <alignment horizontal="center"/>
    </xf>
    <xf numFmtId="0" fontId="11" fillId="0" borderId="0">
      <alignment horizontal="right" wrapText="1" indent="1"/>
    </xf>
    <xf numFmtId="0" fontId="14" fillId="0" borderId="0">
      <alignment horizontal="right" indent="1"/>
    </xf>
    <xf numFmtId="165" fontId="15" fillId="0" borderId="25" applyFill="0" applyProtection="0">
      <alignment horizontal="center" vertical="center"/>
    </xf>
    <xf numFmtId="0" fontId="16" fillId="0" borderId="0" applyFill="0" applyProtection="0">
      <alignment horizontal="right" vertical="center"/>
    </xf>
    <xf numFmtId="0" fontId="17" fillId="0" borderId="0" applyNumberFormat="0" applyFill="0" applyBorder="0" applyProtection="0">
      <alignment vertical="center"/>
    </xf>
    <xf numFmtId="0" fontId="18" fillId="0" borderId="26" applyProtection="0">
      <alignment vertical="center"/>
    </xf>
    <xf numFmtId="0" fontId="19" fillId="0" borderId="0" applyFill="0" applyProtection="0">
      <alignment horizontal="right" vertical="center"/>
    </xf>
    <xf numFmtId="9" fontId="12" fillId="5" borderId="0" applyBorder="0" applyAlignment="0" applyProtection="0"/>
    <xf numFmtId="0" fontId="20" fillId="5" borderId="0">
      <alignment horizontal="right" vertical="center" indent="1"/>
    </xf>
    <xf numFmtId="42" fontId="12" fillId="5" borderId="0" applyBorder="0" applyAlignment="0" applyProtection="0"/>
    <xf numFmtId="38" fontId="21" fillId="0" borderId="0" applyFont="0" applyBorder="0" applyProtection="0">
      <alignment wrapText="1"/>
    </xf>
    <xf numFmtId="0" fontId="6" fillId="0" borderId="0"/>
    <xf numFmtId="0" fontId="31" fillId="0" borderId="31" applyNumberFormat="0" applyFill="0" applyAlignment="0" applyProtection="0"/>
    <xf numFmtId="0" fontId="6" fillId="7" borderId="0" applyNumberFormat="0" applyBorder="0" applyAlignment="0" applyProtection="0"/>
    <xf numFmtId="0" fontId="6" fillId="9" borderId="0" applyNumberFormat="0" applyBorder="0" applyAlignment="0" applyProtection="0"/>
    <xf numFmtId="44" fontId="33" fillId="0" borderId="0" applyFont="0" applyFill="0" applyBorder="0" applyAlignment="0" applyProtection="0"/>
  </cellStyleXfs>
  <cellXfs count="240">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0" fillId="0" borderId="0" xfId="0" applyAlignment="1">
      <alignment wrapText="1"/>
    </xf>
    <xf numFmtId="0" fontId="1" fillId="0" borderId="0" xfId="0" applyFont="1" applyAlignment="1"/>
    <xf numFmtId="0" fontId="4" fillId="0" borderId="0" xfId="0" applyFont="1" applyAlignment="1">
      <alignment horizont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wrapText="1"/>
    </xf>
    <xf numFmtId="0" fontId="0" fillId="0" borderId="0" xfId="0" applyAlignment="1">
      <alignment wrapText="1"/>
    </xf>
    <xf numFmtId="0" fontId="0" fillId="0" borderId="1" xfId="0" applyBorder="1"/>
    <xf numFmtId="0" fontId="0" fillId="0" borderId="0" xfId="0" applyBorder="1" applyAlignment="1"/>
    <xf numFmtId="0" fontId="0" fillId="0" borderId="1" xfId="0" applyBorder="1" applyAlignment="1"/>
    <xf numFmtId="0" fontId="0" fillId="0" borderId="2" xfId="0" applyBorder="1"/>
    <xf numFmtId="0" fontId="0" fillId="0" borderId="0" xfId="0" applyAlignment="1">
      <alignment horizontal="right"/>
    </xf>
    <xf numFmtId="0" fontId="0" fillId="0" borderId="0" xfId="0" applyBorder="1" applyAlignment="1">
      <alignment horizontal="right"/>
    </xf>
    <xf numFmtId="0" fontId="0" fillId="0" borderId="0" xfId="0" applyAlignment="1">
      <alignment horizontal="left"/>
    </xf>
    <xf numFmtId="0" fontId="0" fillId="0" borderId="3" xfId="0" applyBorder="1" applyAlignment="1"/>
    <xf numFmtId="0" fontId="0" fillId="0" borderId="0" xfId="0" applyAlignment="1">
      <alignment horizontal="right" wrapText="1"/>
    </xf>
    <xf numFmtId="0" fontId="5" fillId="0" borderId="0" xfId="0" applyFont="1" applyBorder="1" applyAlignment="1"/>
    <xf numFmtId="0" fontId="0" fillId="0" borderId="4" xfId="0" applyBorder="1"/>
    <xf numFmtId="0" fontId="7" fillId="0" borderId="0" xfId="0" applyFont="1" applyBorder="1" applyAlignment="1"/>
    <xf numFmtId="0" fontId="8" fillId="0" borderId="0" xfId="0" applyFont="1" applyAlignment="1">
      <alignment vertical="center"/>
    </xf>
    <xf numFmtId="0" fontId="6" fillId="0" borderId="0" xfId="0" applyFont="1"/>
    <xf numFmtId="0" fontId="0" fillId="0" borderId="4" xfId="0" applyBorder="1" applyAlignment="1">
      <alignment wrapText="1"/>
    </xf>
    <xf numFmtId="0" fontId="1" fillId="0" borderId="4" xfId="0" applyFont="1" applyBorder="1" applyAlignment="1">
      <alignment wrapText="1"/>
    </xf>
    <xf numFmtId="0" fontId="1" fillId="0" borderId="4" xfId="0" applyFont="1" applyBorder="1" applyAlignment="1">
      <alignment horizontal="center" wrapText="1"/>
    </xf>
    <xf numFmtId="6" fontId="0" fillId="0" borderId="4" xfId="0" applyNumberFormat="1" applyBorder="1"/>
    <xf numFmtId="0" fontId="8" fillId="0" borderId="4" xfId="0" applyFont="1" applyBorder="1" applyAlignment="1">
      <alignment wrapText="1"/>
    </xf>
    <xf numFmtId="0" fontId="8" fillId="0" borderId="4" xfId="0" applyFont="1" applyBorder="1" applyAlignment="1">
      <alignment horizontal="center" wrapText="1"/>
    </xf>
    <xf numFmtId="0" fontId="8" fillId="0" borderId="4" xfId="0" applyFont="1" applyBorder="1" applyAlignment="1">
      <alignment horizontal="center"/>
    </xf>
    <xf numFmtId="0" fontId="0" fillId="0" borderId="0" xfId="0" applyAlignment="1">
      <alignment vertical="top"/>
    </xf>
    <xf numFmtId="0" fontId="0" fillId="0" borderId="0" xfId="0" applyAlignment="1">
      <alignment vertical="top" wrapText="1"/>
    </xf>
    <xf numFmtId="0" fontId="1" fillId="0" borderId="4" xfId="0" applyFont="1" applyBorder="1" applyAlignment="1">
      <alignment horizontal="center"/>
    </xf>
    <xf numFmtId="0" fontId="0" fillId="0" borderId="0" xfId="0" applyBorder="1"/>
    <xf numFmtId="0" fontId="8" fillId="0" borderId="0" xfId="0" applyFont="1"/>
    <xf numFmtId="0" fontId="5" fillId="0" borderId="0" xfId="0" applyFont="1"/>
    <xf numFmtId="0" fontId="10" fillId="0" borderId="0" xfId="0" applyFont="1"/>
    <xf numFmtId="0" fontId="1" fillId="0" borderId="7" xfId="0" applyFont="1" applyBorder="1"/>
    <xf numFmtId="0" fontId="0" fillId="0" borderId="8" xfId="0" applyBorder="1"/>
    <xf numFmtId="0" fontId="0" fillId="0" borderId="8" xfId="0" applyBorder="1" applyAlignment="1">
      <alignment horizontal="right"/>
    </xf>
    <xf numFmtId="0" fontId="1" fillId="0" borderId="10" xfId="0" applyFont="1" applyBorder="1"/>
    <xf numFmtId="0" fontId="0" fillId="0" borderId="11" xfId="0" applyBorder="1"/>
    <xf numFmtId="0" fontId="0" fillId="0" borderId="10" xfId="0" applyBorder="1"/>
    <xf numFmtId="0" fontId="9" fillId="0" borderId="0" xfId="0" applyFont="1" applyBorder="1"/>
    <xf numFmtId="0" fontId="5" fillId="3" borderId="4" xfId="0" applyFont="1" applyFill="1" applyBorder="1" applyAlignment="1">
      <alignment horizontal="center" wrapText="1"/>
    </xf>
    <xf numFmtId="0" fontId="5" fillId="3" borderId="4" xfId="0" applyFont="1" applyFill="1" applyBorder="1" applyAlignment="1">
      <alignment horizontal="center"/>
    </xf>
    <xf numFmtId="0" fontId="0" fillId="0" borderId="17" xfId="0" applyBorder="1"/>
    <xf numFmtId="0" fontId="0" fillId="0" borderId="19" xfId="0" applyBorder="1"/>
    <xf numFmtId="0" fontId="5" fillId="0" borderId="16" xfId="0" applyFont="1" applyBorder="1" applyAlignment="1">
      <alignment vertical="center" wrapText="1"/>
    </xf>
    <xf numFmtId="0" fontId="0" fillId="0" borderId="16" xfId="0" applyBorder="1"/>
    <xf numFmtId="0" fontId="0" fillId="0" borderId="12" xfId="0" applyBorder="1"/>
    <xf numFmtId="0" fontId="0" fillId="0" borderId="13" xfId="0" applyBorder="1" applyAlignment="1">
      <alignment horizontal="right"/>
    </xf>
    <xf numFmtId="164" fontId="0" fillId="0" borderId="1" xfId="0" applyNumberFormat="1" applyBorder="1"/>
    <xf numFmtId="164" fontId="1" fillId="0" borderId="1" xfId="0" applyNumberFormat="1" applyFont="1" applyBorder="1"/>
    <xf numFmtId="164" fontId="0" fillId="0" borderId="17" xfId="0" applyNumberFormat="1" applyBorder="1"/>
    <xf numFmtId="164" fontId="1" fillId="0" borderId="17" xfId="0" applyNumberFormat="1" applyFont="1" applyBorder="1"/>
    <xf numFmtId="0" fontId="1" fillId="0" borderId="15" xfId="0" applyFont="1" applyBorder="1"/>
    <xf numFmtId="0" fontId="1" fillId="0" borderId="16" xfId="0" applyFont="1" applyBorder="1" applyAlignment="1">
      <alignment horizontal="center" wrapText="1"/>
    </xf>
    <xf numFmtId="0" fontId="0" fillId="0" borderId="15" xfId="0" applyBorder="1"/>
    <xf numFmtId="0" fontId="0" fillId="0" borderId="16" xfId="0" applyBorder="1" applyAlignment="1">
      <alignment horizontal="center"/>
    </xf>
    <xf numFmtId="0" fontId="0" fillId="2" borderId="10" xfId="0" applyFill="1" applyBorder="1"/>
    <xf numFmtId="0" fontId="0" fillId="2" borderId="0" xfId="0" applyFill="1" applyBorder="1"/>
    <xf numFmtId="0" fontId="0" fillId="2" borderId="11" xfId="0" applyFill="1" applyBorder="1"/>
    <xf numFmtId="0" fontId="6" fillId="0" borderId="15" xfId="0" applyFont="1" applyBorder="1"/>
    <xf numFmtId="0" fontId="8" fillId="0" borderId="16" xfId="0" applyFont="1" applyBorder="1" applyAlignment="1">
      <alignment horizontal="center" wrapText="1"/>
    </xf>
    <xf numFmtId="0" fontId="0" fillId="0" borderId="18" xfId="0" applyBorder="1"/>
    <xf numFmtId="0" fontId="0" fillId="0" borderId="19" xfId="0" applyBorder="1" applyAlignment="1">
      <alignment wrapText="1"/>
    </xf>
    <xf numFmtId="6" fontId="0" fillId="0" borderId="19" xfId="0" applyNumberFormat="1" applyBorder="1"/>
    <xf numFmtId="0" fontId="0" fillId="0" borderId="20" xfId="0" applyBorder="1"/>
    <xf numFmtId="0" fontId="0" fillId="0" borderId="0" xfId="0" applyBorder="1" applyAlignment="1"/>
    <xf numFmtId="0" fontId="0" fillId="0" borderId="0" xfId="0" quotePrefix="1" applyAlignment="1">
      <alignment vertical="top" wrapText="1"/>
    </xf>
    <xf numFmtId="38" fontId="22" fillId="0" borderId="0" xfId="14" applyFont="1" applyFill="1" applyProtection="1">
      <alignment wrapText="1"/>
      <protection locked="0"/>
    </xf>
    <xf numFmtId="38" fontId="22" fillId="0" borderId="0" xfId="14" applyFont="1" applyProtection="1">
      <alignment wrapText="1"/>
      <protection locked="0"/>
    </xf>
    <xf numFmtId="38" fontId="22" fillId="0" borderId="0" xfId="14" applyFont="1" applyFill="1" applyProtection="1">
      <alignment wrapText="1"/>
    </xf>
    <xf numFmtId="38" fontId="23" fillId="0" borderId="0" xfId="14" applyFont="1" applyFill="1" applyAlignment="1" applyProtection="1">
      <alignment horizontal="left"/>
      <protection locked="0"/>
    </xf>
    <xf numFmtId="166" fontId="22" fillId="0" borderId="0" xfId="14" applyNumberFormat="1" applyFont="1" applyFill="1" applyAlignment="1" applyProtection="1">
      <alignment horizontal="centerContinuous"/>
    </xf>
    <xf numFmtId="38" fontId="22" fillId="0" borderId="0" xfId="14" applyFont="1" applyProtection="1">
      <alignment wrapText="1"/>
    </xf>
    <xf numFmtId="166" fontId="24" fillId="0" borderId="0" xfId="14" applyNumberFormat="1" applyFont="1" applyFill="1" applyAlignment="1" applyProtection="1">
      <alignment horizontal="centerContinuous"/>
    </xf>
    <xf numFmtId="38" fontId="22" fillId="0" borderId="0" xfId="14" applyFont="1" applyFill="1" applyAlignment="1" applyProtection="1">
      <alignment horizontal="left"/>
      <protection locked="0"/>
    </xf>
    <xf numFmtId="166" fontId="22" fillId="0" borderId="0" xfId="14" applyNumberFormat="1" applyFont="1" applyFill="1" applyProtection="1">
      <alignment wrapText="1"/>
    </xf>
    <xf numFmtId="38" fontId="25" fillId="0" borderId="0" xfId="14" applyFont="1" applyFill="1" applyProtection="1">
      <alignment wrapText="1"/>
    </xf>
    <xf numFmtId="38" fontId="22" fillId="0" borderId="0" xfId="14" applyFont="1" applyFill="1" applyAlignment="1" applyProtection="1">
      <alignment horizontal="left" indent="2"/>
      <protection locked="0"/>
    </xf>
    <xf numFmtId="166" fontId="22" fillId="0" borderId="27" xfId="14" applyNumberFormat="1" applyFont="1" applyFill="1" applyBorder="1" applyProtection="1">
      <alignment wrapText="1"/>
      <protection locked="0"/>
    </xf>
    <xf numFmtId="38" fontId="26" fillId="0" borderId="0" xfId="14" applyFont="1" applyFill="1" applyAlignment="1" applyProtection="1">
      <alignment horizontal="left" indent="2"/>
      <protection locked="0"/>
    </xf>
    <xf numFmtId="166" fontId="22" fillId="0" borderId="0" xfId="14" applyNumberFormat="1" applyFont="1" applyFill="1" applyBorder="1" applyProtection="1">
      <alignment wrapText="1"/>
    </xf>
    <xf numFmtId="166" fontId="22" fillId="6" borderId="28" xfId="14" applyNumberFormat="1" applyFont="1" applyFill="1" applyBorder="1" applyProtection="1">
      <alignment wrapText="1"/>
    </xf>
    <xf numFmtId="38" fontId="22" fillId="0" borderId="0" xfId="14" applyFont="1" applyFill="1" applyAlignment="1" applyProtection="1">
      <alignment horizontal="left" indent="10"/>
      <protection locked="0"/>
    </xf>
    <xf numFmtId="38" fontId="22" fillId="0" borderId="0" xfId="14" applyFont="1" applyFill="1" applyBorder="1" applyAlignment="1" applyProtection="1">
      <alignment horizontal="left" indent="2"/>
      <protection locked="0"/>
    </xf>
    <xf numFmtId="166" fontId="22" fillId="0" borderId="29" xfId="14" applyNumberFormat="1" applyFont="1" applyFill="1" applyBorder="1" applyProtection="1">
      <alignment wrapText="1"/>
      <protection locked="0"/>
    </xf>
    <xf numFmtId="38" fontId="26" fillId="0" borderId="0" xfId="14" applyFont="1" applyAlignment="1" applyProtection="1">
      <alignment horizontal="left" indent="2"/>
      <protection locked="0"/>
    </xf>
    <xf numFmtId="166" fontId="22" fillId="0" borderId="0" xfId="14" applyNumberFormat="1" applyFont="1" applyProtection="1">
      <alignment wrapText="1"/>
    </xf>
    <xf numFmtId="38" fontId="22" fillId="0" borderId="0" xfId="14" applyFont="1" applyAlignment="1" applyProtection="1">
      <alignment horizontal="left" indent="2"/>
      <protection locked="0"/>
    </xf>
    <xf numFmtId="166" fontId="22" fillId="6" borderId="30" xfId="14" applyNumberFormat="1" applyFont="1" applyFill="1" applyBorder="1" applyProtection="1">
      <alignment wrapText="1"/>
    </xf>
    <xf numFmtId="38" fontId="22" fillId="0" borderId="0" xfId="14" applyFont="1" applyAlignment="1" applyProtection="1">
      <alignment horizontal="left" indent="2"/>
    </xf>
    <xf numFmtId="38" fontId="27" fillId="0" borderId="1" xfId="14" applyFont="1" applyFill="1" applyBorder="1" applyAlignment="1" applyProtection="1">
      <alignment horizontal="centerContinuous"/>
    </xf>
    <xf numFmtId="38" fontId="28" fillId="0" borderId="2" xfId="14" applyFont="1" applyFill="1" applyBorder="1" applyAlignment="1" applyProtection="1">
      <alignment horizontal="centerContinuous"/>
    </xf>
    <xf numFmtId="0" fontId="0" fillId="0" borderId="0" xfId="0" applyFill="1" applyBorder="1"/>
    <xf numFmtId="0" fontId="0" fillId="0" borderId="0" xfId="0" applyFill="1" applyBorder="1" applyAlignment="1"/>
    <xf numFmtId="0" fontId="30" fillId="0" borderId="0" xfId="15" applyFont="1"/>
    <xf numFmtId="0" fontId="6" fillId="0" borderId="0" xfId="15"/>
    <xf numFmtId="0" fontId="32" fillId="0" borderId="0" xfId="15" applyFont="1"/>
    <xf numFmtId="0" fontId="34" fillId="0" borderId="0" xfId="15" applyFont="1"/>
    <xf numFmtId="0" fontId="1" fillId="0" borderId="31" xfId="16" applyFont="1" applyAlignment="1">
      <alignment horizontal="center"/>
    </xf>
    <xf numFmtId="0" fontId="1" fillId="0" borderId="31" xfId="16" applyNumberFormat="1" applyFont="1" applyAlignment="1">
      <alignment horizontal="center"/>
    </xf>
    <xf numFmtId="0" fontId="1" fillId="0" borderId="0" xfId="15" applyFont="1" applyAlignment="1">
      <alignment wrapText="1"/>
    </xf>
    <xf numFmtId="0" fontId="11" fillId="0" borderId="0" xfId="15" applyFont="1"/>
    <xf numFmtId="0" fontId="1" fillId="0" borderId="0" xfId="15" applyFont="1"/>
    <xf numFmtId="0" fontId="13" fillId="8" borderId="0" xfId="17" applyFont="1" applyFill="1" applyAlignment="1">
      <alignment wrapText="1"/>
    </xf>
    <xf numFmtId="0" fontId="13" fillId="8" borderId="0" xfId="17" applyNumberFormat="1" applyFont="1" applyFill="1" applyAlignment="1">
      <alignment horizontal="center"/>
    </xf>
    <xf numFmtId="0" fontId="11" fillId="7" borderId="0" xfId="17" applyFont="1" applyAlignment="1">
      <alignment wrapText="1"/>
    </xf>
    <xf numFmtId="43" fontId="11" fillId="7" borderId="0" xfId="17" applyNumberFormat="1" applyFont="1"/>
    <xf numFmtId="0" fontId="13" fillId="8" borderId="1" xfId="17" applyFont="1" applyFill="1" applyBorder="1" applyAlignment="1">
      <alignment wrapText="1"/>
    </xf>
    <xf numFmtId="43" fontId="13" fillId="8" borderId="1" xfId="17" applyNumberFormat="1" applyFont="1" applyFill="1" applyBorder="1"/>
    <xf numFmtId="0" fontId="13" fillId="8" borderId="1" xfId="0" applyNumberFormat="1" applyFont="1" applyFill="1" applyBorder="1" applyAlignment="1" applyProtection="1">
      <alignment wrapText="1"/>
    </xf>
    <xf numFmtId="43" fontId="13" fillId="8" borderId="1" xfId="0" applyNumberFormat="1" applyFont="1" applyFill="1" applyBorder="1" applyAlignment="1" applyProtection="1"/>
    <xf numFmtId="0" fontId="11" fillId="0" borderId="0" xfId="15" applyFont="1" applyBorder="1" applyAlignment="1">
      <alignment wrapText="1"/>
    </xf>
    <xf numFmtId="167" fontId="11" fillId="0" borderId="0" xfId="15" applyNumberFormat="1" applyFont="1" applyBorder="1"/>
    <xf numFmtId="167" fontId="1" fillId="0" borderId="0" xfId="15" applyNumberFormat="1" applyFont="1" applyBorder="1"/>
    <xf numFmtId="0" fontId="1" fillId="0" borderId="31" xfId="16" applyFont="1" applyAlignment="1">
      <alignment wrapText="1"/>
    </xf>
    <xf numFmtId="43" fontId="1" fillId="0" borderId="31" xfId="16" applyNumberFormat="1" applyFont="1" applyBorder="1"/>
    <xf numFmtId="0" fontId="1" fillId="0" borderId="32" xfId="16" applyFont="1" applyBorder="1" applyAlignment="1"/>
    <xf numFmtId="0" fontId="1" fillId="0" borderId="32" xfId="16" applyNumberFormat="1" applyFont="1" applyBorder="1" applyAlignment="1">
      <alignment horizontal="center"/>
    </xf>
    <xf numFmtId="167" fontId="11" fillId="0" borderId="0" xfId="15" applyNumberFormat="1" applyFont="1"/>
    <xf numFmtId="167" fontId="1" fillId="0" borderId="0" xfId="15" applyNumberFormat="1" applyFont="1"/>
    <xf numFmtId="0" fontId="13" fillId="10" borderId="0" xfId="18" applyFont="1" applyFill="1" applyAlignment="1">
      <alignment wrapText="1"/>
    </xf>
    <xf numFmtId="0" fontId="13" fillId="10" borderId="0" xfId="18" applyNumberFormat="1" applyFont="1" applyFill="1" applyAlignment="1">
      <alignment horizontal="center"/>
    </xf>
    <xf numFmtId="0" fontId="11" fillId="9" borderId="0" xfId="18" applyFont="1" applyAlignment="1">
      <alignment wrapText="1"/>
    </xf>
    <xf numFmtId="43" fontId="11" fillId="9" borderId="0" xfId="18" applyNumberFormat="1" applyFont="1"/>
    <xf numFmtId="0" fontId="13" fillId="10" borderId="1" xfId="15" applyFont="1" applyFill="1" applyBorder="1" applyAlignment="1">
      <alignment wrapText="1"/>
    </xf>
    <xf numFmtId="43" fontId="13" fillId="10" borderId="1" xfId="15" applyNumberFormat="1" applyFont="1" applyFill="1" applyBorder="1"/>
    <xf numFmtId="0" fontId="13" fillId="10" borderId="1" xfId="0" applyNumberFormat="1" applyFont="1" applyFill="1" applyBorder="1" applyAlignment="1" applyProtection="1">
      <alignment wrapText="1"/>
    </xf>
    <xf numFmtId="43" fontId="13" fillId="10" borderId="1" xfId="0" applyNumberFormat="1" applyFont="1" applyFill="1" applyBorder="1" applyAlignment="1" applyProtection="1"/>
    <xf numFmtId="0" fontId="11" fillId="0" borderId="0" xfId="15" applyFont="1" applyBorder="1" applyAlignment="1">
      <alignment horizontal="left" wrapText="1"/>
    </xf>
    <xf numFmtId="168" fontId="11" fillId="0" borderId="0" xfId="19" applyNumberFormat="1" applyFont="1" applyBorder="1"/>
    <xf numFmtId="168" fontId="1" fillId="0" borderId="0" xfId="19" applyNumberFormat="1" applyFont="1" applyBorder="1"/>
    <xf numFmtId="0" fontId="1" fillId="0" borderId="32" xfId="16" applyFont="1" applyBorder="1" applyAlignment="1">
      <alignment horizontal="left" wrapText="1"/>
    </xf>
    <xf numFmtId="43" fontId="1" fillId="0" borderId="32" xfId="16" applyNumberFormat="1" applyFont="1" applyBorder="1"/>
    <xf numFmtId="0" fontId="11" fillId="0" borderId="0" xfId="15" applyFont="1" applyBorder="1"/>
    <xf numFmtId="169" fontId="11" fillId="0" borderId="0" xfId="15" applyNumberFormat="1" applyFont="1" applyBorder="1"/>
    <xf numFmtId="169" fontId="1" fillId="0" borderId="0" xfId="15" applyNumberFormat="1" applyFont="1" applyBorder="1"/>
    <xf numFmtId="0" fontId="1" fillId="0" borderId="0" xfId="15" applyFont="1" applyAlignment="1">
      <alignment horizontal="right"/>
    </xf>
    <xf numFmtId="43" fontId="1" fillId="0" borderId="0" xfId="15" applyNumberFormat="1" applyFont="1" applyBorder="1"/>
    <xf numFmtId="38" fontId="20" fillId="11" borderId="0" xfId="14" applyFont="1" applyFill="1" applyAlignment="1" applyProtection="1">
      <protection locked="0"/>
    </xf>
    <xf numFmtId="38" fontId="20" fillId="11" borderId="0" xfId="14" applyFont="1" applyFill="1" applyAlignment="1" applyProtection="1">
      <alignment horizontal="left"/>
      <protection locked="0"/>
    </xf>
    <xf numFmtId="0" fontId="4" fillId="0" borderId="0" xfId="0" applyFont="1" applyAlignment="1">
      <alignment horizontal="center"/>
    </xf>
    <xf numFmtId="0" fontId="0" fillId="0" borderId="0" xfId="0" applyAlignment="1">
      <alignment horizontal="center"/>
    </xf>
    <xf numFmtId="0" fontId="1" fillId="0" borderId="0" xfId="0" applyFont="1" applyAlignment="1"/>
    <xf numFmtId="0" fontId="0" fillId="0" borderId="0" xfId="0" applyAlignment="1"/>
    <xf numFmtId="0" fontId="6" fillId="0" borderId="0" xfId="0" applyFont="1" applyAlignment="1">
      <alignment wrapText="1"/>
    </xf>
    <xf numFmtId="0" fontId="0" fillId="0" borderId="2" xfId="0" applyBorder="1" applyAlignment="1"/>
    <xf numFmtId="0" fontId="0" fillId="0" borderId="1" xfId="0" applyBorder="1" applyAlignment="1"/>
    <xf numFmtId="0" fontId="0" fillId="0" borderId="4" xfId="0" applyBorder="1" applyAlignment="1"/>
    <xf numFmtId="0" fontId="0" fillId="2" borderId="4" xfId="0" applyFill="1" applyBorder="1" applyAlignment="1"/>
    <xf numFmtId="0" fontId="0" fillId="2" borderId="5" xfId="0" applyFill="1" applyBorder="1" applyAlignment="1"/>
    <xf numFmtId="0" fontId="0" fillId="2" borderId="2" xfId="0" applyFill="1" applyBorder="1" applyAlignment="1"/>
    <xf numFmtId="0" fontId="0" fillId="2" borderId="6" xfId="0" applyFill="1" applyBorder="1" applyAlignment="1"/>
    <xf numFmtId="0" fontId="0" fillId="0" borderId="5" xfId="0" applyBorder="1" applyAlignment="1"/>
    <xf numFmtId="0" fontId="0" fillId="0" borderId="6" xfId="0" applyBorder="1" applyAlignment="1"/>
    <xf numFmtId="0" fontId="0" fillId="0" borderId="1" xfId="0" applyBorder="1" applyAlignment="1">
      <alignment wrapText="1"/>
    </xf>
    <xf numFmtId="0" fontId="0" fillId="0" borderId="0" xfId="0" applyAlignment="1">
      <alignment wrapText="1"/>
    </xf>
    <xf numFmtId="0" fontId="1" fillId="0" borderId="4" xfId="0" applyFont="1" applyBorder="1" applyAlignment="1">
      <alignment horizontal="center"/>
    </xf>
    <xf numFmtId="0" fontId="4" fillId="0" borderId="0" xfId="0" applyFont="1" applyAlignment="1">
      <alignment horizontal="center" wrapText="1"/>
    </xf>
    <xf numFmtId="0" fontId="0" fillId="0" borderId="0" xfId="0" applyAlignment="1">
      <alignment horizontal="center" wrapText="1"/>
    </xf>
    <xf numFmtId="0" fontId="0" fillId="0" borderId="0" xfId="0" applyBorder="1" applyAlignment="1">
      <alignment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0" borderId="0" xfId="0" applyBorder="1" applyAlignment="1"/>
    <xf numFmtId="0" fontId="0" fillId="2" borderId="21" xfId="0" applyFont="1" applyFill="1" applyBorder="1" applyAlignment="1">
      <alignment horizontal="center"/>
    </xf>
    <xf numFmtId="0" fontId="0" fillId="2" borderId="2" xfId="0" applyFont="1" applyFill="1" applyBorder="1" applyAlignment="1">
      <alignment horizontal="center"/>
    </xf>
    <xf numFmtId="0" fontId="0" fillId="2" borderId="22" xfId="0" applyFont="1" applyFill="1" applyBorder="1" applyAlignment="1">
      <alignment horizontal="center"/>
    </xf>
    <xf numFmtId="0" fontId="0" fillId="0" borderId="23" xfId="0" applyFont="1" applyBorder="1" applyAlignment="1">
      <alignment horizontal="center"/>
    </xf>
    <xf numFmtId="0" fontId="0" fillId="0" borderId="1" xfId="0" applyFont="1" applyBorder="1" applyAlignment="1">
      <alignment horizontal="center"/>
    </xf>
    <xf numFmtId="0" fontId="0" fillId="0" borderId="17" xfId="0" applyFont="1" applyBorder="1" applyAlignment="1">
      <alignment horizontal="center"/>
    </xf>
    <xf numFmtId="0" fontId="0" fillId="0" borderId="15" xfId="0" applyBorder="1" applyAlignment="1"/>
    <xf numFmtId="0" fontId="0" fillId="0" borderId="10" xfId="0" applyFont="1" applyBorder="1" applyAlignment="1"/>
    <xf numFmtId="0" fontId="0" fillId="0" borderId="0" xfId="0" applyFont="1" applyBorder="1" applyAlignment="1"/>
    <xf numFmtId="0" fontId="1" fillId="3" borderId="4" xfId="0" applyFont="1" applyFill="1" applyBorder="1" applyAlignment="1"/>
    <xf numFmtId="0" fontId="0" fillId="3" borderId="4" xfId="0" applyFill="1" applyBorder="1" applyAlignment="1"/>
    <xf numFmtId="0" fontId="0" fillId="3" borderId="16" xfId="0" applyFill="1" applyBorder="1" applyAlignment="1"/>
    <xf numFmtId="0" fontId="1" fillId="3" borderId="15" xfId="0" applyFont="1" applyFill="1" applyBorder="1" applyAlignment="1"/>
    <xf numFmtId="0" fontId="5" fillId="3" borderId="15" xfId="0" applyFont="1" applyFill="1" applyBorder="1" applyAlignment="1">
      <alignment horizontal="center" wrapText="1"/>
    </xf>
    <xf numFmtId="0" fontId="0" fillId="3" borderId="4" xfId="0" applyFill="1" applyBorder="1" applyAlignment="1">
      <alignment horizontal="center" wrapText="1"/>
    </xf>
    <xf numFmtId="0" fontId="5" fillId="3" borderId="4" xfId="0" applyFont="1" applyFill="1" applyBorder="1" applyAlignment="1">
      <alignment horizontal="center" wrapText="1"/>
    </xf>
    <xf numFmtId="0" fontId="0" fillId="3" borderId="16" xfId="0" applyFill="1" applyBorder="1" applyAlignment="1">
      <alignment horizontal="center" wrapText="1"/>
    </xf>
    <xf numFmtId="0" fontId="0" fillId="0" borderId="0" xfId="0" applyBorder="1" applyAlignment="1">
      <alignment horizontal="center" wrapText="1"/>
    </xf>
    <xf numFmtId="0" fontId="0" fillId="0" borderId="11" xfId="0" applyBorder="1" applyAlignment="1">
      <alignment horizontal="center" wrapText="1"/>
    </xf>
    <xf numFmtId="0" fontId="0" fillId="3" borderId="15" xfId="0" applyFont="1" applyFill="1" applyBorder="1" applyAlignment="1"/>
    <xf numFmtId="0" fontId="0" fillId="0" borderId="16"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8" xfId="0" applyBorder="1" applyAlignment="1"/>
    <xf numFmtId="0" fontId="0" fillId="0" borderId="9" xfId="0" applyBorder="1" applyAlignment="1"/>
    <xf numFmtId="0" fontId="0" fillId="0" borderId="10" xfId="0" applyBorder="1" applyAlignment="1"/>
    <xf numFmtId="0" fontId="1" fillId="0" borderId="10" xfId="0" applyFont="1" applyBorder="1" applyAlignment="1"/>
    <xf numFmtId="0" fontId="1" fillId="0" borderId="0" xfId="0" applyFont="1" applyBorder="1" applyAlignment="1"/>
    <xf numFmtId="0" fontId="5" fillId="3" borderId="15" xfId="0" applyFont="1" applyFill="1" applyBorder="1" applyAlignment="1">
      <alignment wrapText="1"/>
    </xf>
    <xf numFmtId="0" fontId="0" fillId="3" borderId="4" xfId="0" applyFill="1" applyBorder="1" applyAlignment="1">
      <alignment wrapText="1"/>
    </xf>
    <xf numFmtId="0" fontId="0" fillId="3" borderId="16" xfId="0" applyFill="1" applyBorder="1" applyAlignment="1">
      <alignment wrapText="1"/>
    </xf>
    <xf numFmtId="0" fontId="0" fillId="0" borderId="10" xfId="0" applyBorder="1" applyAlignment="1">
      <alignment wrapText="1"/>
    </xf>
    <xf numFmtId="0" fontId="0" fillId="0" borderId="11" xfId="0" applyBorder="1" applyAlignment="1">
      <alignment wrapText="1"/>
    </xf>
    <xf numFmtId="0" fontId="10" fillId="3" borderId="15" xfId="0" applyFont="1" applyFill="1" applyBorder="1" applyAlignment="1"/>
    <xf numFmtId="0" fontId="1" fillId="3" borderId="21" xfId="0" applyFont="1" applyFill="1" applyBorder="1" applyAlignment="1">
      <alignment wrapText="1"/>
    </xf>
    <xf numFmtId="0" fontId="0" fillId="3" borderId="2" xfId="0" applyFill="1" applyBorder="1" applyAlignment="1">
      <alignment wrapText="1"/>
    </xf>
    <xf numFmtId="0" fontId="0" fillId="0" borderId="11" xfId="0" applyBorder="1" applyAlignment="1"/>
    <xf numFmtId="0" fontId="0" fillId="0" borderId="4" xfId="0" applyBorder="1" applyAlignment="1">
      <alignment wrapText="1"/>
    </xf>
    <xf numFmtId="0" fontId="0" fillId="0" borderId="16" xfId="0" applyBorder="1" applyAlignment="1">
      <alignment wrapText="1"/>
    </xf>
    <xf numFmtId="0" fontId="10" fillId="0" borderId="10" xfId="0" applyFont="1" applyBorder="1" applyAlignment="1">
      <alignment wrapText="1"/>
    </xf>
    <xf numFmtId="0" fontId="0" fillId="0" borderId="13" xfId="0" applyBorder="1" applyAlignment="1"/>
    <xf numFmtId="0" fontId="0" fillId="0" borderId="14" xfId="0" applyBorder="1" applyAlignment="1"/>
    <xf numFmtId="0" fontId="10" fillId="3" borderId="0" xfId="0" applyFont="1" applyFill="1" applyBorder="1" applyAlignment="1">
      <alignment horizontal="center" wrapText="1"/>
    </xf>
    <xf numFmtId="0" fontId="0" fillId="3" borderId="0" xfId="0" applyFill="1" applyBorder="1" applyAlignment="1">
      <alignment horizontal="center" wrapText="1"/>
    </xf>
    <xf numFmtId="0" fontId="0" fillId="3" borderId="11" xfId="0" applyFill="1" applyBorder="1" applyAlignment="1">
      <alignment horizontal="center" wrapText="1"/>
    </xf>
    <xf numFmtId="0" fontId="10"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11" xfId="0" applyFill="1" applyBorder="1" applyAlignment="1">
      <alignment horizontal="center" vertical="center" wrapText="1"/>
    </xf>
    <xf numFmtId="0" fontId="1" fillId="3" borderId="10" xfId="0" applyFont="1" applyFill="1" applyBorder="1" applyAlignment="1"/>
    <xf numFmtId="0" fontId="0" fillId="3" borderId="0" xfId="0" applyFill="1" applyBorder="1" applyAlignment="1"/>
    <xf numFmtId="0" fontId="10" fillId="3" borderId="2" xfId="0" applyFont="1" applyFill="1" applyBorder="1" applyAlignment="1">
      <alignment horizontal="center" wrapText="1"/>
    </xf>
    <xf numFmtId="0" fontId="10" fillId="3" borderId="22" xfId="0" applyFont="1" applyFill="1" applyBorder="1" applyAlignment="1">
      <alignment horizontal="center" wrapText="1"/>
    </xf>
    <xf numFmtId="0" fontId="0" fillId="0" borderId="15" xfId="0" applyBorder="1" applyAlignment="1">
      <alignment wrapText="1"/>
    </xf>
    <xf numFmtId="0" fontId="0" fillId="0" borderId="4" xfId="0" applyBorder="1" applyAlignment="1">
      <alignment horizontal="center" wrapText="1"/>
    </xf>
    <xf numFmtId="0" fontId="0" fillId="0" borderId="16" xfId="0" applyBorder="1" applyAlignment="1">
      <alignment horizontal="center" wrapText="1"/>
    </xf>
    <xf numFmtId="0" fontId="10" fillId="3" borderId="1" xfId="0" applyFont="1" applyFill="1" applyBorder="1" applyAlignment="1">
      <alignment horizontal="center" wrapText="1"/>
    </xf>
    <xf numFmtId="0" fontId="10" fillId="3" borderId="17" xfId="0" applyFont="1" applyFill="1" applyBorder="1" applyAlignment="1">
      <alignment horizontal="center" wrapText="1"/>
    </xf>
    <xf numFmtId="0" fontId="1" fillId="3" borderId="10" xfId="0" applyFont="1" applyFill="1" applyBorder="1" applyAlignment="1">
      <alignment wrapText="1"/>
    </xf>
    <xf numFmtId="0" fontId="1" fillId="3" borderId="0" xfId="0" applyFont="1" applyFill="1" applyBorder="1" applyAlignment="1">
      <alignment wrapText="1"/>
    </xf>
    <xf numFmtId="0" fontId="1" fillId="3" borderId="2" xfId="0" applyFont="1" applyFill="1" applyBorder="1" applyAlignment="1">
      <alignment wrapText="1"/>
    </xf>
    <xf numFmtId="0" fontId="10" fillId="3" borderId="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4" xfId="0" applyFont="1" applyBorder="1" applyAlignment="1">
      <alignment wrapText="1"/>
    </xf>
    <xf numFmtId="0" fontId="5" fillId="0" borderId="15" xfId="0" applyFont="1" applyBorder="1" applyAlignment="1">
      <alignment wrapText="1"/>
    </xf>
    <xf numFmtId="38" fontId="36" fillId="0" borderId="0" xfId="14" applyFont="1" applyFill="1" applyAlignment="1" applyProtection="1">
      <alignment horizontal="center"/>
      <protection locked="0"/>
    </xf>
    <xf numFmtId="38" fontId="35" fillId="0" borderId="0" xfId="14" applyFont="1" applyAlignment="1" applyProtection="1">
      <alignment wrapText="1"/>
    </xf>
    <xf numFmtId="0" fontId="1" fillId="0" borderId="0" xfId="16" applyFont="1" applyBorder="1" applyAlignment="1">
      <alignment horizontal="left" wrapText="1"/>
    </xf>
    <xf numFmtId="0" fontId="11" fillId="0" borderId="31" xfId="0" applyFont="1" applyBorder="1" applyAlignment="1">
      <alignment horizontal="left" wrapText="1"/>
    </xf>
  </cellXfs>
  <cellStyles count="20">
    <cellStyle name="Currency [0] 2" xfId="2" xr:uid="{0C6EEA74-796C-4A2A-93D3-B3B58F676FFF}"/>
    <cellStyle name="Currency 2" xfId="19" xr:uid="{D7513AA0-6C19-492A-925F-3CF483EF99BF}"/>
    <cellStyle name="Emphasis 1" xfId="17" builtinId="12"/>
    <cellStyle name="Emphasis 2" xfId="18" builtinId="13"/>
    <cellStyle name="Heading 1 2" xfId="9" xr:uid="{39E0C6F3-2DC2-4B16-993A-738BC89C951F}"/>
    <cellStyle name="Heading 2 2" xfId="10" xr:uid="{5CD02860-9E3E-41E6-80DA-595F93BD000F}"/>
    <cellStyle name="Heading 2 3" xfId="16" xr:uid="{16C10DDA-1D10-4376-A88C-0296080A00FD}"/>
    <cellStyle name="Heading 3 2" xfId="7" xr:uid="{3B748A13-F657-48E4-B55E-91C10C9940B1}"/>
    <cellStyle name="Heading 4 2" xfId="6" xr:uid="{6C1E9EE9-22EB-402D-BB74-AA13520A59C3}"/>
    <cellStyle name="Normal" xfId="0" builtinId="0"/>
    <cellStyle name="Normal 2" xfId="14" xr:uid="{FFC3B991-3BEA-44C7-A877-DD1022FB0889}"/>
    <cellStyle name="Normal 3" xfId="15" xr:uid="{9B42297E-3D77-499D-B533-FA72EC22B2A0}"/>
    <cellStyle name="Percent 2" xfId="1" xr:uid="{CF01F7EF-069E-4BEF-993D-BDD5F2F064A9}"/>
    <cellStyle name="Profit" xfId="12" xr:uid="{9493EC48-414E-43DF-9BD8-1AE69E15EC96}"/>
    <cellStyle name="Profit Amount" xfId="13" xr:uid="{06EAEB4A-65BF-4AFB-AD4C-C7A17571C9F7}"/>
    <cellStyle name="Profit Percent" xfId="11" xr:uid="{B1859685-7BDF-4A53-9161-EF6A29AD8C87}"/>
    <cellStyle name="Revenue fill" xfId="3" xr:uid="{9EDD77C3-0160-4DCD-ACB6-B75B7ED4A07E}"/>
    <cellStyle name="Table Details" xfId="4" xr:uid="{DF9A7C90-CBD8-41FD-9D31-E4E502D27988}"/>
    <cellStyle name="Table Heading 1" xfId="5" xr:uid="{2E1D352F-A877-4E12-9E26-DAFEB4B27DAB}"/>
    <cellStyle name="Title 2" xfId="8" xr:uid="{8E5CB49A-9BBD-488C-8F13-D1503A901E3C}"/>
  </cellStyles>
  <dxfs count="69">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fill>
        <patternFill patternType="lightUp">
          <fgColor theme="0"/>
          <bgColor theme="4" tint="0.39997558519241921"/>
        </patternFill>
      </fill>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lightUp">
          <fgColor theme="0"/>
          <bgColor theme="4" tint="0.39997558519241921"/>
        </patternFill>
      </fill>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color auto="1"/>
        <name val="Calibri"/>
        <scheme val="minor"/>
      </font>
      <fill>
        <patternFill patternType="lightUp">
          <fgColor theme="0"/>
          <bgColor theme="5" tint="0.39997558519241921"/>
        </patternFill>
      </fill>
    </dxf>
    <dxf>
      <font>
        <strike val="0"/>
        <outline val="0"/>
        <shadow val="0"/>
        <u val="none"/>
        <vertAlign val="baseline"/>
        <sz val="11"/>
        <name val="Calibri"/>
        <scheme val="minor"/>
      </font>
    </dxf>
    <dxf>
      <font>
        <strike val="0"/>
        <outline val="0"/>
        <shadow val="0"/>
        <u val="none"/>
        <vertAlign val="baseline"/>
        <sz val="11"/>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color auto="1"/>
        <name val="Calibri"/>
        <scheme val="minor"/>
      </font>
      <fill>
        <patternFill patternType="lightUp">
          <fgColor theme="0"/>
          <bgColor theme="5" tint="0.39997558519241921"/>
        </patternFill>
      </fill>
    </dxf>
    <dxf>
      <font>
        <strike val="0"/>
        <outline val="0"/>
        <shadow val="0"/>
        <u val="none"/>
        <vertAlign val="baseline"/>
        <sz val="11"/>
        <name val="Calibri"/>
        <scheme val="minor"/>
      </font>
    </dxf>
    <dxf>
      <font>
        <strike val="0"/>
        <outline val="0"/>
        <shadow val="0"/>
        <u val="none"/>
        <vertAlign val="baseline"/>
        <sz val="11"/>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color auto="1"/>
        <name val="Calibri"/>
        <scheme val="minor"/>
      </font>
      <fill>
        <patternFill patternType="lightUp">
          <fgColor theme="0"/>
          <bgColor theme="5" tint="0.39997558519241921"/>
        </patternFill>
      </fill>
    </dxf>
    <dxf>
      <font>
        <strike val="0"/>
        <outline val="0"/>
        <shadow val="0"/>
        <u val="none"/>
        <vertAlign val="baseline"/>
        <sz val="11"/>
        <name val="Calibri"/>
        <scheme val="minor"/>
      </font>
    </dxf>
    <dxf>
      <font>
        <strike val="0"/>
        <outline val="0"/>
        <shadow val="0"/>
        <u val="none"/>
        <vertAlign val="baseline"/>
        <sz val="11"/>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fill>
        <patternFill patternType="lightUp">
          <fgColor theme="0"/>
          <bgColor theme="4" tint="0.39997558519241921"/>
        </patternFill>
      </fill>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lightUp">
          <fgColor theme="0"/>
          <bgColor theme="4" tint="0.39997558519241921"/>
        </patternFill>
      </fill>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font>
        <strike val="0"/>
        <outline val="0"/>
        <shadow val="0"/>
        <u val="none"/>
        <vertAlign val="baseline"/>
        <sz val="11"/>
        <name val="Calibri"/>
        <scheme val="minor"/>
      </font>
      <numFmt numFmtId="35" formatCode="_(* #,##0.00_);_(* \(#,##0.00\);_(* &quot;-&quot;??_);_(@_)"/>
    </dxf>
    <dxf>
      <font>
        <b val="0"/>
        <i val="0"/>
        <strike val="0"/>
        <condense val="0"/>
        <extend val="0"/>
        <outline val="0"/>
        <shadow val="0"/>
        <u val="none"/>
        <vertAlign val="baseline"/>
        <sz val="11"/>
        <color auto="1"/>
        <name val="Calibri"/>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fill>
        <patternFill patternType="lightUp">
          <fgColor theme="0"/>
          <bgColor theme="4" tint="0.39997558519241921"/>
        </patternFill>
      </fill>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lightUp">
          <fgColor theme="0"/>
          <bgColor theme="4" tint="0.39997558519241921"/>
        </patternFill>
      </fill>
    </dxf>
    <dxf>
      <font>
        <color indexed="10"/>
      </font>
    </dxf>
    <dxf>
      <fill>
        <patternFill>
          <bgColor theme="4" tint="0.79998168889431442"/>
        </patternFill>
      </fill>
      <border>
        <left style="dotted">
          <color theme="4" tint="0.39994506668294322"/>
        </left>
        <right style="dotted">
          <color theme="4" tint="0.39994506668294322"/>
        </right>
        <top style="thin">
          <color theme="4" tint="0.39994506668294322"/>
        </top>
        <bottom style="thin">
          <color theme="4" tint="0.39994506668294322"/>
        </bottom>
        <vertical style="dotted">
          <color theme="4" tint="0.39994506668294322"/>
        </vertical>
        <horizontal style="thin">
          <color theme="4" tint="0.39994506668294322"/>
        </horizontal>
      </border>
    </dxf>
    <dxf>
      <border>
        <left style="dotted">
          <color theme="4" tint="0.39994506668294322"/>
        </left>
        <right style="dotted">
          <color theme="4" tint="0.39994506668294322"/>
        </right>
        <top style="thin">
          <color theme="4" tint="0.39994506668294322"/>
        </top>
        <bottom style="thin">
          <color theme="4" tint="0.39994506668294322"/>
        </bottom>
        <vertical style="dotted">
          <color theme="4" tint="0.39994506668294322"/>
        </vertical>
        <horizontal style="thin">
          <color theme="4" tint="0.39994506668294322"/>
        </horizontal>
      </border>
    </dxf>
    <dxf>
      <font>
        <b/>
        <i val="0"/>
        <color theme="1"/>
      </font>
      <fill>
        <patternFill patternType="solid">
          <bgColor theme="4" tint="0.39994506668294322"/>
        </patternFill>
      </fill>
      <border>
        <left style="dotted">
          <color theme="0"/>
        </left>
        <right style="dotted">
          <color theme="0"/>
        </right>
        <top style="dotted">
          <color theme="0"/>
        </top>
        <vertical style="dotted">
          <color theme="0"/>
        </vertical>
        <horizontal/>
      </border>
    </dxf>
    <dxf>
      <font>
        <b/>
        <i val="0"/>
        <color theme="3"/>
      </font>
      <fill>
        <patternFill patternType="none">
          <bgColor auto="1"/>
        </patternFill>
      </fill>
      <border diagonalUp="0" diagonalDown="0">
        <left style="dotted">
          <color theme="4" tint="0.39994506668294322"/>
        </left>
        <right style="dotted">
          <color theme="4" tint="0.39994506668294322"/>
        </right>
        <top/>
        <bottom style="thin">
          <color theme="4" tint="0.39994506668294322"/>
        </bottom>
        <vertical style="dotted">
          <color theme="4" tint="0.39994506668294322"/>
        </vertical>
        <horizontal/>
      </border>
    </dxf>
    <dxf>
      <fill>
        <patternFill>
          <bgColor theme="5" tint="0.79998168889431442"/>
        </patternFill>
      </fill>
      <border>
        <left style="dotted">
          <color theme="5" tint="0.39991454817346722"/>
        </left>
        <right style="dotted">
          <color theme="5" tint="0.39991454817346722"/>
        </right>
        <top style="thin">
          <color theme="5" tint="0.39994506668294322"/>
        </top>
        <bottom style="thin">
          <color theme="5" tint="0.39994506668294322"/>
        </bottom>
        <vertical style="dotted">
          <color theme="5" tint="0.39994506668294322"/>
        </vertical>
        <horizontal style="thin">
          <color theme="5" tint="0.39994506668294322"/>
        </horizontal>
      </border>
    </dxf>
    <dxf>
      <border>
        <left style="dotted">
          <color theme="5" tint="0.39988402966399123"/>
        </left>
        <right style="dotted">
          <color theme="5" tint="0.39991454817346722"/>
        </right>
        <top style="thin">
          <color theme="5" tint="0.39991454817346722"/>
        </top>
        <bottom style="thin">
          <color theme="5" tint="0.39994506668294322"/>
        </bottom>
        <vertical style="dotted">
          <color theme="5" tint="0.39991454817346722"/>
        </vertical>
        <horizontal style="thin">
          <color theme="5" tint="0.39991454817346722"/>
        </horizontal>
      </border>
    </dxf>
    <dxf>
      <font>
        <b/>
        <i val="0"/>
        <color theme="1"/>
      </font>
      <fill>
        <patternFill patternType="solid">
          <bgColor theme="5" tint="0.39994506668294322"/>
        </patternFill>
      </fill>
      <border>
        <left style="dotted">
          <color theme="0"/>
        </left>
        <right style="dotted">
          <color theme="0"/>
        </right>
        <top style="dotted">
          <color theme="0"/>
        </top>
        <vertical style="dotted">
          <color theme="0"/>
        </vertical>
        <horizontal/>
      </border>
    </dxf>
    <dxf>
      <font>
        <b/>
        <i val="0"/>
        <color theme="3"/>
      </font>
      <fill>
        <patternFill patternType="none">
          <bgColor auto="1"/>
        </patternFill>
      </fill>
      <border diagonalUp="0" diagonalDown="0">
        <left style="dotted">
          <color theme="5" tint="0.39991454817346722"/>
        </left>
        <right style="dotted">
          <color theme="5" tint="0.39991454817346722"/>
        </right>
        <top/>
        <bottom style="thin">
          <color theme="5" tint="0.39994506668294322"/>
        </bottom>
        <vertical style="dotted">
          <color theme="5" tint="0.39991454817346722"/>
        </vertical>
        <horizontal/>
      </border>
    </dxf>
    <dxf>
      <border>
        <vertical/>
        <horizontal/>
      </border>
    </dxf>
    <dxf>
      <fill>
        <patternFill>
          <bgColor theme="9" tint="0.59996337778862885"/>
        </patternFill>
      </fill>
      <border>
        <left style="dotted">
          <color theme="9" tint="0.39994506668294322"/>
        </left>
        <right style="dotted">
          <color theme="9" tint="0.39994506668294322"/>
        </right>
        <top style="thin">
          <color theme="9" tint="0.39994506668294322"/>
        </top>
        <bottom style="thin">
          <color theme="9" tint="0.39994506668294322"/>
        </bottom>
        <vertical style="dotted">
          <color theme="9" tint="0.39994506668294322"/>
        </vertical>
        <horizontal style="thin">
          <color theme="9" tint="0.39994506668294322"/>
        </horizontal>
      </border>
    </dxf>
    <dxf>
      <border>
        <left style="dotted">
          <color theme="9" tint="0.39994506668294322"/>
        </left>
        <right style="dotted">
          <color theme="9" tint="0.39994506668294322"/>
        </right>
        <top style="thin">
          <color theme="9" tint="0.39994506668294322"/>
        </top>
        <bottom style="thin">
          <color theme="9" tint="0.39994506668294322"/>
        </bottom>
        <vertical style="dotted">
          <color theme="9" tint="0.39994506668294322"/>
        </vertical>
        <horizontal style="thin">
          <color theme="9" tint="0.39994506668294322"/>
        </horizontal>
      </border>
    </dxf>
    <dxf>
      <font>
        <b/>
        <i val="0"/>
        <color theme="1"/>
      </font>
      <fill>
        <patternFill patternType="solid">
          <bgColor theme="9" tint="0.39994506668294322"/>
        </patternFill>
      </fill>
      <border>
        <left style="dotted">
          <color theme="0"/>
        </left>
        <right style="dotted">
          <color theme="0"/>
        </right>
        <top style="dotted">
          <color theme="0"/>
        </top>
        <vertical style="dotted">
          <color theme="0"/>
        </vertical>
        <horizontal/>
      </border>
    </dxf>
    <dxf>
      <font>
        <b/>
        <i val="0"/>
        <color theme="3"/>
      </font>
      <fill>
        <patternFill patternType="none">
          <bgColor auto="1"/>
        </patternFill>
      </fill>
      <border diagonalUp="0" diagonalDown="0">
        <left style="dotted">
          <color theme="9" tint="0.39994506668294322"/>
        </left>
        <right style="dotted">
          <color theme="9" tint="0.39994506668294322"/>
        </right>
        <top/>
        <bottom style="thin">
          <color theme="9" tint="0.39994506668294322"/>
        </bottom>
        <vertical style="dotted">
          <color theme="9" tint="0.39994506668294322"/>
        </vertical>
        <horizontal/>
      </border>
    </dxf>
    <dxf>
      <border>
        <left style="thin">
          <color theme="6"/>
        </left>
        <right style="thin">
          <color theme="6"/>
        </right>
        <top style="thin">
          <color theme="6"/>
        </top>
        <bottom style="thin">
          <color theme="6"/>
        </bottom>
        <vertical/>
        <horizontal/>
      </border>
    </dxf>
  </dxfs>
  <tableStyles count="3" defaultTableStyle="TableStyleMedium2" defaultPivotStyle="PivotStyleLight16">
    <tableStyle name="Profit &amp; Loss Expenses 2" pivot="0" count="5" xr9:uid="{AA3F1070-EA32-40A1-8670-B7520DB44A1E}">
      <tableStyleElement type="wholeTable" dxfId="68"/>
      <tableStyleElement type="headerRow" dxfId="67"/>
      <tableStyleElement type="totalRow" dxfId="66"/>
      <tableStyleElement type="firstRowStripe" dxfId="65"/>
      <tableStyleElement type="secondRowStripe" dxfId="64"/>
    </tableStyle>
    <tableStyle name="Profit &amp; Loss Revenue" pivot="0" count="5" xr9:uid="{50042FF0-F1BA-4FC0-AF9C-CFEC8B5F0183}">
      <tableStyleElement type="wholeTable" dxfId="63"/>
      <tableStyleElement type="headerRow" dxfId="62"/>
      <tableStyleElement type="totalRow" dxfId="61"/>
      <tableStyleElement type="firstRowStripe" dxfId="60"/>
      <tableStyleElement type="secondRowStripe" dxfId="59"/>
    </tableStyle>
    <tableStyle name="Profit &amp; Loss Sales" pivot="0" count="4" xr9:uid="{DBA5C7AC-FC9C-47C7-82CC-9CBC110C2A4D}">
      <tableStyleElement type="headerRow" dxfId="58"/>
      <tableStyleElement type="totalRow" dxfId="57"/>
      <tableStyleElement type="firstRowStripe" dxfId="56"/>
      <tableStyleElement type="secondRowStripe" dxfId="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89DC7A-D19C-49B8-A8F4-15CD4BC100E7}" name="FixedAssets" displayName="FixedAssets" ref="B15:D20" totalsRowCount="1" headerRowDxfId="53" dataDxfId="52" totalsRowDxfId="51" dataCellStyle="Emphasis 1">
  <autoFilter ref="B15:D19" xr:uid="{00000000-0009-0000-0100-000003000000}"/>
  <tableColumns count="3">
    <tableColumn id="1" xr3:uid="{BA5158FE-1F78-422A-88C8-27BA96F37768}" name="Fixed assets:" totalsRowLabel="Total fixed assets" dataDxfId="50" totalsRowDxfId="49" dataCellStyle="Emphasis 1" totalsRowCellStyle="Normal 3"/>
    <tableColumn id="2" xr3:uid="{136EC1AD-9927-4456-9FFB-299E121123FB}" name="Previous Year" totalsRowFunction="sum" dataDxfId="48" totalsRowDxfId="47" dataCellStyle="Emphasis 1" totalsRowCellStyle="Normal 3"/>
    <tableColumn id="3" xr3:uid="{B7BEE6DD-81D5-4C0C-AC48-83FC9E153E15}" name="Year" totalsRowFunction="sum" dataDxfId="46" totalsRowDxfId="45" dataCellStyle="Emphasis 1" totalsRowCellStyle="Normal 3"/>
  </tableColumns>
  <tableStyleInfo name="TableStyleMedium8" showFirstColumn="0" showLastColumn="0" showRowStripes="1" showColumnStripes="0"/>
  <extLst>
    <ext xmlns:x14="http://schemas.microsoft.com/office/spreadsheetml/2009/9/main" uri="{504A1905-F514-4f6f-8877-14C23A59335A}">
      <x14:table altTextSummary="Enter or modify Fixed Assets items and values for Previous and Current Years in this table. Total is auto calculated at the en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708D70-66EC-41D9-9730-883CF3BC0FA0}" name="OtherAssets" displayName="OtherAssets" ref="B22:D24" totalsRowCount="1" headerRowDxfId="44" dataDxfId="43" totalsRowDxfId="42" dataCellStyle="Emphasis 1">
  <autoFilter ref="B22:D23" xr:uid="{00000000-0009-0000-0100-000001000000}"/>
  <tableColumns count="3">
    <tableColumn id="1" xr3:uid="{952FA3A7-3730-4505-9326-52A195A5BE0B}" name="Other assets:" totalsRowLabel="Total other assets" dataDxfId="41" totalsRowDxfId="40" dataCellStyle="Emphasis 1" totalsRowCellStyle="Normal 3"/>
    <tableColumn id="2" xr3:uid="{9CCE53DE-D965-4838-9F89-95E0E73E678D}" name="Previous Year" totalsRowFunction="sum" dataDxfId="39" totalsRowDxfId="38" dataCellStyle="Emphasis 1" totalsRowCellStyle="Normal 3"/>
    <tableColumn id="3" xr3:uid="{802CDCE5-85DD-4752-A7FA-0CB3C897AFD4}" name="Year" totalsRowFunction="sum" dataDxfId="37" totalsRowDxfId="36" dataCellStyle="Emphasis 1" totalsRowCellStyle="Normal 3"/>
  </tableColumns>
  <tableStyleInfo name="TableStyleMedium8" showFirstColumn="0" showLastColumn="0" showRowStripes="1" showColumnStripes="0"/>
  <extLst>
    <ext xmlns:x14="http://schemas.microsoft.com/office/spreadsheetml/2009/9/main" uri="{504A1905-F514-4f6f-8877-14C23A59335A}">
      <x14:table altTextSummary="Enter or modify Other Assets items and values for Previous and Current Years in this table. Total is auto calculated at the en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F69346-088C-4FEA-9FE9-0AA3779913C0}" name="CurrentLiabilities" displayName="CurrentLiabilities" ref="B29:D36" totalsRowCount="1" headerRowDxfId="35" dataDxfId="34" totalsRowDxfId="33" headerRowCellStyle="Emphasis 2" dataCellStyle="Emphasis 2" totalsRowCellStyle="Emphasis 2">
  <autoFilter ref="B29:D35" xr:uid="{00000000-0009-0000-0100-000004000000}"/>
  <tableColumns count="3">
    <tableColumn id="1" xr3:uid="{A4ECE203-7F36-4684-8B77-FCC3729F55C1}" name="Current liabilities:" totalsRowLabel="Total current liabilities" dataDxfId="32" totalsRowDxfId="31" dataCellStyle="Emphasis 2" totalsRowCellStyle="Normal 3"/>
    <tableColumn id="2" xr3:uid="{4116CA24-CA0F-479A-A4F1-7EF4295A3D30}" name="Previous Year" totalsRowFunction="sum" dataDxfId="30" totalsRowDxfId="29" dataCellStyle="Emphasis 2" totalsRowCellStyle="Normal 3"/>
    <tableColumn id="3" xr3:uid="{32549A2F-2D24-4CFA-8597-019E666C3F0B}" name="Year" totalsRowFunction="sum" dataDxfId="28" totalsRowDxfId="27" dataCellStyle="Emphasis 2" totalsRowCellStyle="Normal 3"/>
  </tableColumns>
  <tableStyleInfo name="TableStyleMedium10" showFirstColumn="0" showLastColumn="0" showRowStripes="1" showColumnStripes="0"/>
  <extLst>
    <ext xmlns:x14="http://schemas.microsoft.com/office/spreadsheetml/2009/9/main" uri="{504A1905-F514-4f6f-8877-14C23A59335A}">
      <x14:table altTextSummary="Enter or modify Current Liabilities and values for Previous and Current Years in this table. 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2F2E43-33D4-434E-9F8E-05FE260843EA}" name="LongTermLiabilities" displayName="LongTermLiabilities" ref="B38:D40" totalsRowCount="1" headerRowDxfId="26" dataDxfId="25" totalsRowDxfId="24" headerRowCellStyle="Emphasis 2" dataCellStyle="Emphasis 2" totalsRowCellStyle="Emphasis 2">
  <autoFilter ref="B38:D39" xr:uid="{00000000-0009-0000-0100-000005000000}"/>
  <tableColumns count="3">
    <tableColumn id="1" xr3:uid="{CFC3F2A4-C8E4-4071-B617-1504596D2342}" name="Long-term liabilities:" totalsRowLabel="Total long-term liabilities" dataDxfId="23" totalsRowDxfId="22" dataCellStyle="Emphasis 2" totalsRowCellStyle="Normal 3"/>
    <tableColumn id="2" xr3:uid="{E2A6A83E-9CAD-4EBC-A9D4-6CC7072DA6BB}" name="Previous Year" totalsRowFunction="sum" dataDxfId="21" totalsRowDxfId="20" dataCellStyle="Emphasis 2" totalsRowCellStyle="Normal 3"/>
    <tableColumn id="3" xr3:uid="{E51D6101-87C5-48B1-A1D1-739EE513C612}" name="Year" totalsRowFunction="sum" dataDxfId="19" totalsRowDxfId="18" dataCellStyle="Emphasis 2" totalsRowCellStyle="Normal 3"/>
  </tableColumns>
  <tableStyleInfo name="TableStyleMedium10" showFirstColumn="0" showLastColumn="0" showRowStripes="1" showColumnStripes="0"/>
  <extLst>
    <ext xmlns:x14="http://schemas.microsoft.com/office/spreadsheetml/2009/9/main" uri="{504A1905-F514-4f6f-8877-14C23A59335A}">
      <x14:table altTextSummary="Enter or modify Long-term Liabilities and values for Previous and Current Years in this table. Total is auto calculated at the en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B4A9A8-0471-42F0-B3A4-344A81790E71}" name="OwnersEquity" displayName="OwnersEquity" ref="B42:D45" totalsRowCount="1" headerRowDxfId="17" dataDxfId="16" totalsRowDxfId="15" headerRowCellStyle="Emphasis 2" dataCellStyle="Emphasis 2" totalsRowCellStyle="Emphasis 2">
  <autoFilter ref="B42:D44" xr:uid="{00000000-0009-0000-0100-000006000000}"/>
  <tableColumns count="3">
    <tableColumn id="1" xr3:uid="{EF2FE55D-8590-47AA-8017-045FBF335343}" name="Owner's equity:" totalsRowLabel="Total owner's equity" dataDxfId="14" totalsRowDxfId="13" dataCellStyle="Emphasis 2" totalsRowCellStyle="Normal 3"/>
    <tableColumn id="2" xr3:uid="{A7DB3CA4-2E0F-4932-B0D3-B7BA6494249C}" name="Previous Year" totalsRowFunction="sum" dataDxfId="12" totalsRowDxfId="11" dataCellStyle="Emphasis 2" totalsRowCellStyle="Normal 3"/>
    <tableColumn id="3" xr3:uid="{13145C70-2633-438B-B0AC-2D71541C0FB2}" name="Year" totalsRowFunction="sum" dataDxfId="10" totalsRowDxfId="9" dataCellStyle="Emphasis 2" totalsRowCellStyle="Normal 3"/>
  </tableColumns>
  <tableStyleInfo name="TableStyleMedium10" showFirstColumn="0" showLastColumn="0" showRowStripes="1" showColumnStripes="0"/>
  <extLst>
    <ext xmlns:x14="http://schemas.microsoft.com/office/spreadsheetml/2009/9/main" uri="{504A1905-F514-4f6f-8877-14C23A59335A}">
      <x14:table altTextSummary="Enter or modify Owner’s Equity items and values for Previous and Current Years in this table. Total is auto calculated at the e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34E1D1-FB0A-4EF1-A912-C11D00048219}" name="CurrentAssets" displayName="CurrentAssets" ref="B6:D13" totalsRowCount="1" headerRowDxfId="8" dataDxfId="7" totalsRowDxfId="6" dataCellStyle="Emphasis 1">
  <autoFilter ref="B6:D12" xr:uid="{00000000-0009-0000-0100-000002000000}"/>
  <tableColumns count="3">
    <tableColumn id="1" xr3:uid="{61804857-6255-4F20-8D1F-A33C59F35E82}" name="Current assets:" totalsRowLabel="Total current assets" dataDxfId="5" totalsRowDxfId="4" dataCellStyle="Emphasis 1" totalsRowCellStyle="Emphasis 1"/>
    <tableColumn id="2" xr3:uid="{58FC1A6A-6804-4087-BF1E-04976A518FC8}" name="Previous Year" totalsRowFunction="sum" dataDxfId="3" totalsRowDxfId="2" dataCellStyle="Emphasis 1" totalsRowCellStyle="Emphasis 1"/>
    <tableColumn id="3" xr3:uid="{4359CCC3-83E7-44CD-ACA9-5183CE7DFF14}" name="Year" totalsRowFunction="sum" dataDxfId="1" totalsRowDxfId="0" dataCellStyle="Emphasis 1" totalsRowCellStyle="Emphasis 1"/>
  </tableColumns>
  <tableStyleInfo name="TableStyleMedium8" showFirstColumn="0" showLastColumn="0" showRowStripes="1" showColumnStripes="0"/>
  <extLst>
    <ext xmlns:x14="http://schemas.microsoft.com/office/spreadsheetml/2009/9/main" uri="{504A1905-F514-4f6f-8877-14C23A59335A}">
      <x14:table altTextSummary="Enter or modify Current Assets items and values for Previous and Current Years in this table. Total is auto calculated at the en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showWhiteSpace="0" zoomScaleNormal="100" workbookViewId="0">
      <selection activeCell="B22" sqref="B22"/>
    </sheetView>
  </sheetViews>
  <sheetFormatPr defaultRowHeight="14.4" x14ac:dyDescent="0.3"/>
  <cols>
    <col min="1" max="1" width="4" customWidth="1"/>
    <col min="2" max="2" width="119.33203125" customWidth="1"/>
    <col min="9" max="9" width="7.88671875" customWidth="1"/>
    <col min="10" max="10" width="8.88671875" customWidth="1"/>
    <col min="11" max="11" width="9.5546875" customWidth="1"/>
    <col min="12" max="12" width="9.6640625" customWidth="1"/>
  </cols>
  <sheetData>
    <row r="1" spans="1:12" s="4" customFormat="1" ht="26.25" customHeight="1" x14ac:dyDescent="0.35">
      <c r="A1" s="147" t="s">
        <v>9</v>
      </c>
      <c r="B1" s="148"/>
      <c r="C1" s="7"/>
      <c r="D1" s="7"/>
      <c r="E1" s="7"/>
      <c r="F1" s="7"/>
      <c r="G1" s="7"/>
      <c r="H1" s="7"/>
      <c r="I1" s="7"/>
      <c r="J1" s="7"/>
      <c r="K1" s="7"/>
      <c r="L1" s="7"/>
    </row>
    <row r="2" spans="1:12" ht="7.5" customHeight="1" x14ac:dyDescent="0.3"/>
    <row r="3" spans="1:12" s="2" customFormat="1" x14ac:dyDescent="0.3">
      <c r="A3" s="2" t="s">
        <v>276</v>
      </c>
    </row>
    <row r="4" spans="1:12" x14ac:dyDescent="0.3">
      <c r="A4" s="9" t="s">
        <v>6</v>
      </c>
      <c r="B4" t="s">
        <v>68</v>
      </c>
    </row>
    <row r="5" spans="1:12" x14ac:dyDescent="0.3">
      <c r="A5" s="9" t="s">
        <v>6</v>
      </c>
      <c r="B5" t="s">
        <v>56</v>
      </c>
    </row>
    <row r="6" spans="1:12" ht="33" customHeight="1" x14ac:dyDescent="0.3">
      <c r="A6" s="8" t="s">
        <v>6</v>
      </c>
      <c r="B6" s="5" t="s">
        <v>57</v>
      </c>
    </row>
    <row r="7" spans="1:12" ht="28.8" x14ac:dyDescent="0.3">
      <c r="A7" s="8" t="s">
        <v>6</v>
      </c>
      <c r="B7" s="5" t="s">
        <v>58</v>
      </c>
    </row>
    <row r="8" spans="1:12" ht="16.5" customHeight="1" x14ac:dyDescent="0.3">
      <c r="A8" s="8" t="s">
        <v>6</v>
      </c>
      <c r="B8" s="5" t="s">
        <v>59</v>
      </c>
    </row>
    <row r="9" spans="1:12" ht="12.75" customHeight="1" x14ac:dyDescent="0.3"/>
    <row r="10" spans="1:12" s="2" customFormat="1" x14ac:dyDescent="0.3">
      <c r="A10" s="149" t="s">
        <v>60</v>
      </c>
      <c r="B10" s="150"/>
      <c r="C10" s="6"/>
      <c r="D10" s="6"/>
      <c r="E10" s="6"/>
      <c r="F10" s="6"/>
      <c r="G10" s="6"/>
      <c r="H10" s="6"/>
      <c r="I10" s="6"/>
    </row>
    <row r="11" spans="1:12" ht="17.25" customHeight="1" x14ac:dyDescent="0.5">
      <c r="A11" s="23" t="s">
        <v>43</v>
      </c>
      <c r="B11" s="33" t="s">
        <v>39</v>
      </c>
    </row>
    <row r="12" spans="1:12" ht="16.5" customHeight="1" x14ac:dyDescent="0.5">
      <c r="A12" s="23" t="s">
        <v>43</v>
      </c>
      <c r="B12" s="33" t="s">
        <v>40</v>
      </c>
    </row>
    <row r="13" spans="1:12" ht="29.25" customHeight="1" x14ac:dyDescent="0.5">
      <c r="A13" s="23" t="s">
        <v>43</v>
      </c>
      <c r="B13" s="73" t="s">
        <v>170</v>
      </c>
    </row>
    <row r="14" spans="1:12" ht="15.75" customHeight="1" x14ac:dyDescent="0.5">
      <c r="A14" s="23" t="s">
        <v>43</v>
      </c>
      <c r="B14" s="34" t="s">
        <v>41</v>
      </c>
    </row>
    <row r="15" spans="1:12" ht="15.75" customHeight="1" x14ac:dyDescent="0.5">
      <c r="A15" s="23" t="s">
        <v>43</v>
      </c>
      <c r="B15" s="34" t="s">
        <v>69</v>
      </c>
    </row>
    <row r="16" spans="1:12" ht="15.75" customHeight="1" x14ac:dyDescent="0.5">
      <c r="A16" s="23" t="s">
        <v>43</v>
      </c>
      <c r="B16" s="34" t="s">
        <v>70</v>
      </c>
    </row>
    <row r="17" spans="1:2" ht="16.5" customHeight="1" x14ac:dyDescent="0.5">
      <c r="A17" s="23" t="s">
        <v>43</v>
      </c>
      <c r="B17" s="33" t="s">
        <v>42</v>
      </c>
    </row>
    <row r="18" spans="1:2" ht="15.75" customHeight="1" x14ac:dyDescent="0.5">
      <c r="A18" s="23" t="s">
        <v>43</v>
      </c>
      <c r="B18" s="33" t="s">
        <v>63</v>
      </c>
    </row>
    <row r="19" spans="1:2" ht="14.25" customHeight="1" x14ac:dyDescent="0.5">
      <c r="A19" s="23"/>
    </row>
    <row r="20" spans="1:2" s="2" customFormat="1" ht="14.25" customHeight="1" x14ac:dyDescent="0.3">
      <c r="A20" s="3" t="s">
        <v>7</v>
      </c>
    </row>
    <row r="21" spans="1:2" s="2" customFormat="1" ht="60" customHeight="1" x14ac:dyDescent="0.3">
      <c r="A21" s="8" t="s">
        <v>6</v>
      </c>
      <c r="B21" s="11" t="s">
        <v>275</v>
      </c>
    </row>
    <row r="22" spans="1:2" ht="28.8" x14ac:dyDescent="0.3">
      <c r="A22" s="9" t="s">
        <v>6</v>
      </c>
      <c r="B22" s="10" t="s">
        <v>10</v>
      </c>
    </row>
    <row r="23" spans="1:2" x14ac:dyDescent="0.3">
      <c r="A23" s="9" t="s">
        <v>6</v>
      </c>
      <c r="B23" s="1" t="s">
        <v>55</v>
      </c>
    </row>
    <row r="24" spans="1:2" x14ac:dyDescent="0.3">
      <c r="A24" s="9" t="s">
        <v>6</v>
      </c>
      <c r="B24" s="1" t="s">
        <v>277</v>
      </c>
    </row>
    <row r="25" spans="1:2" x14ac:dyDescent="0.3">
      <c r="A25" s="9" t="s">
        <v>6</v>
      </c>
      <c r="B25" s="1" t="s">
        <v>8</v>
      </c>
    </row>
    <row r="26" spans="1:2" x14ac:dyDescent="0.3">
      <c r="A26" s="1"/>
      <c r="B26" s="1"/>
    </row>
    <row r="27" spans="1:2" ht="21.75" customHeight="1" x14ac:dyDescent="0.3"/>
    <row r="28" spans="1:2" ht="17.25" customHeight="1" x14ac:dyDescent="0.3"/>
    <row r="29" spans="1:2" ht="16.5" customHeight="1" x14ac:dyDescent="0.3"/>
    <row r="30" spans="1:2" ht="16.5" customHeight="1" x14ac:dyDescent="0.3"/>
    <row r="37" spans="3:3" x14ac:dyDescent="0.3">
      <c r="C37" t="s">
        <v>5</v>
      </c>
    </row>
  </sheetData>
  <mergeCells count="2">
    <mergeCell ref="A1:B1"/>
    <mergeCell ref="A10:B10"/>
  </mergeCells>
  <dataValidations disablePrompts="1" count="1">
    <dataValidation type="list" allowBlank="1" showInputMessage="1" showErrorMessage="1" sqref="C37" xr:uid="{00000000-0002-0000-0000-000000000000}">
      <formula1>"Services, Construction, Products"</formula1>
    </dataValidation>
  </dataValidations>
  <pageMargins left="0.7" right="0.7" top="0.75" bottom="0.25" header="0.3" footer="0.3"/>
  <pageSetup scale="99"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topLeftCell="A9" workbookViewId="0">
      <selection activeCell="B19" sqref="A1:D19"/>
    </sheetView>
  </sheetViews>
  <sheetFormatPr defaultRowHeight="14.4" x14ac:dyDescent="0.3"/>
  <cols>
    <col min="1" max="1" width="24.5546875" customWidth="1"/>
    <col min="2" max="2" width="39.44140625" customWidth="1"/>
    <col min="3" max="3" width="21" style="18" customWidth="1"/>
    <col min="4" max="4" width="37" customWidth="1"/>
  </cols>
  <sheetData>
    <row r="1" spans="1:4" ht="31.5" customHeight="1" x14ac:dyDescent="0.35">
      <c r="A1" s="147" t="s">
        <v>11</v>
      </c>
      <c r="B1" s="148"/>
      <c r="C1" s="150"/>
      <c r="D1" s="150"/>
    </row>
    <row r="2" spans="1:4" ht="51.75" customHeight="1" x14ac:dyDescent="0.3">
      <c r="A2" s="5" t="s">
        <v>24</v>
      </c>
      <c r="B2" s="14"/>
      <c r="C2" s="16" t="s">
        <v>20</v>
      </c>
      <c r="D2" s="12"/>
    </row>
    <row r="3" spans="1:4" ht="21" customHeight="1" x14ac:dyDescent="0.3">
      <c r="A3" t="s">
        <v>0</v>
      </c>
      <c r="B3" s="14"/>
      <c r="C3" s="17" t="s">
        <v>22</v>
      </c>
      <c r="D3" s="14"/>
    </row>
    <row r="4" spans="1:4" ht="22.5" customHeight="1" x14ac:dyDescent="0.3">
      <c r="A4" t="s">
        <v>1</v>
      </c>
      <c r="B4" s="152"/>
      <c r="C4" s="153"/>
      <c r="D4" s="152"/>
    </row>
    <row r="5" spans="1:4" ht="12.75" customHeight="1" x14ac:dyDescent="0.3">
      <c r="B5" s="21" t="s">
        <v>29</v>
      </c>
      <c r="C5" s="13"/>
      <c r="D5" s="13"/>
    </row>
    <row r="6" spans="1:4" ht="20.25" customHeight="1" x14ac:dyDescent="0.3">
      <c r="B6" s="153"/>
      <c r="C6" s="153"/>
      <c r="D6" s="153"/>
    </row>
    <row r="7" spans="1:4" ht="12" customHeight="1" x14ac:dyDescent="0.3">
      <c r="B7" s="21" t="s">
        <v>26</v>
      </c>
      <c r="C7" s="21" t="s">
        <v>27</v>
      </c>
      <c r="D7" s="21" t="s">
        <v>28</v>
      </c>
    </row>
    <row r="8" spans="1:4" ht="21.75" customHeight="1" x14ac:dyDescent="0.3">
      <c r="A8" t="s">
        <v>12</v>
      </c>
      <c r="B8" s="153"/>
      <c r="C8" s="153"/>
      <c r="D8" s="153"/>
    </row>
    <row r="9" spans="1:4" ht="10.5" customHeight="1" x14ac:dyDescent="0.3">
      <c r="B9" s="21" t="s">
        <v>29</v>
      </c>
      <c r="C9" s="13"/>
      <c r="D9" s="13"/>
    </row>
    <row r="10" spans="1:4" ht="21" customHeight="1" x14ac:dyDescent="0.3">
      <c r="A10" t="s">
        <v>13</v>
      </c>
      <c r="B10" s="153"/>
      <c r="C10" s="153"/>
      <c r="D10" s="153"/>
    </row>
    <row r="11" spans="1:4" ht="10.5" customHeight="1" x14ac:dyDescent="0.3">
      <c r="B11" s="21" t="s">
        <v>26</v>
      </c>
      <c r="C11" s="21" t="s">
        <v>27</v>
      </c>
      <c r="D11" s="21" t="s">
        <v>28</v>
      </c>
    </row>
    <row r="12" spans="1:4" ht="21.75" customHeight="1" x14ac:dyDescent="0.3">
      <c r="A12" t="s">
        <v>2</v>
      </c>
      <c r="B12" s="12"/>
      <c r="C12" s="16" t="s">
        <v>14</v>
      </c>
      <c r="D12" s="12"/>
    </row>
    <row r="13" spans="1:4" ht="21" customHeight="1" x14ac:dyDescent="0.3">
      <c r="A13" t="s">
        <v>3</v>
      </c>
      <c r="B13" s="15"/>
      <c r="C13" s="16" t="s">
        <v>4</v>
      </c>
      <c r="D13" s="12"/>
    </row>
    <row r="14" spans="1:4" ht="30" customHeight="1" x14ac:dyDescent="0.3">
      <c r="A14" s="5" t="s">
        <v>23</v>
      </c>
      <c r="B14" s="19"/>
      <c r="C14" s="20" t="s">
        <v>15</v>
      </c>
      <c r="D14" s="15"/>
    </row>
    <row r="15" spans="1:4" ht="30.75" customHeight="1" x14ac:dyDescent="0.3">
      <c r="A15" t="s">
        <v>21</v>
      </c>
      <c r="B15" s="15"/>
      <c r="C15" s="20" t="s">
        <v>25</v>
      </c>
      <c r="D15" s="15"/>
    </row>
    <row r="16" spans="1:4" ht="34.5" customHeight="1" x14ac:dyDescent="0.3">
      <c r="A16" s="12" t="s">
        <v>19</v>
      </c>
      <c r="B16" s="153"/>
      <c r="C16" s="153"/>
      <c r="D16" s="153"/>
    </row>
    <row r="17" spans="1:4" ht="39.75" customHeight="1" x14ac:dyDescent="0.3">
      <c r="A17" s="37" t="s">
        <v>7</v>
      </c>
      <c r="B17" s="151" t="s">
        <v>71</v>
      </c>
      <c r="C17" s="151"/>
      <c r="D17" s="151"/>
    </row>
    <row r="18" spans="1:4" ht="48" customHeight="1" x14ac:dyDescent="0.3">
      <c r="A18" s="24"/>
      <c r="B18" s="151" t="s">
        <v>17</v>
      </c>
      <c r="C18" s="151"/>
      <c r="D18" s="151"/>
    </row>
    <row r="19" spans="1:4" ht="38.25" customHeight="1" x14ac:dyDescent="0.3">
      <c r="A19" s="25"/>
      <c r="B19" s="151" t="s">
        <v>18</v>
      </c>
      <c r="C19" s="151"/>
      <c r="D19" s="151"/>
    </row>
  </sheetData>
  <mergeCells count="9">
    <mergeCell ref="A1:D1"/>
    <mergeCell ref="B18:D18"/>
    <mergeCell ref="B19:D19"/>
    <mergeCell ref="B17:D17"/>
    <mergeCell ref="B4:D4"/>
    <mergeCell ref="B6:D6"/>
    <mergeCell ref="B8:D8"/>
    <mergeCell ref="B10:D10"/>
    <mergeCell ref="B16:D16"/>
  </mergeCells>
  <dataValidations count="1">
    <dataValidation type="list" allowBlank="1" showInputMessage="1" showErrorMessage="1" sqref="B15" xr:uid="{00000000-0002-0000-0100-000000000000}">
      <formula1>"Individual, Partnership, Corporation"</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topLeftCell="A22" workbookViewId="0">
      <selection activeCell="B2" sqref="B2:C2"/>
    </sheetView>
  </sheetViews>
  <sheetFormatPr defaultRowHeight="14.4" x14ac:dyDescent="0.3"/>
  <cols>
    <col min="1" max="8" width="13.6640625" customWidth="1"/>
  </cols>
  <sheetData>
    <row r="1" spans="1:10" ht="15" x14ac:dyDescent="0.35">
      <c r="A1" s="164" t="s">
        <v>11</v>
      </c>
      <c r="B1" s="165"/>
      <c r="C1" s="165"/>
      <c r="D1" s="165"/>
      <c r="E1" s="165"/>
      <c r="F1" s="165"/>
      <c r="G1" s="165"/>
      <c r="H1" s="165"/>
      <c r="I1" s="5"/>
      <c r="J1" s="5"/>
    </row>
    <row r="2" spans="1:10" ht="32.25" customHeight="1" x14ac:dyDescent="0.3">
      <c r="A2" s="2" t="s">
        <v>16</v>
      </c>
      <c r="B2" s="153"/>
      <c r="C2" s="153"/>
    </row>
    <row r="3" spans="1:10" ht="90" customHeight="1" x14ac:dyDescent="0.3">
      <c r="A3" s="166" t="s">
        <v>61</v>
      </c>
      <c r="B3" s="166"/>
      <c r="C3" s="166"/>
      <c r="D3" s="166"/>
      <c r="E3" s="166"/>
      <c r="F3" s="166"/>
      <c r="G3" s="166"/>
      <c r="H3" s="166"/>
      <c r="I3" s="5"/>
      <c r="J3" s="5"/>
    </row>
    <row r="4" spans="1:10" ht="28.5" customHeight="1" x14ac:dyDescent="0.3">
      <c r="A4" s="22"/>
      <c r="B4" s="22"/>
      <c r="C4" s="22"/>
      <c r="D4" s="22"/>
      <c r="E4" s="22"/>
      <c r="F4" s="22"/>
      <c r="G4" s="22"/>
      <c r="H4" s="22"/>
    </row>
    <row r="5" spans="1:10" ht="29.25" customHeight="1" x14ac:dyDescent="0.3">
      <c r="A5" s="22"/>
      <c r="B5" s="22"/>
      <c r="C5" s="22"/>
      <c r="D5" s="22"/>
      <c r="E5" s="22"/>
      <c r="F5" s="22"/>
      <c r="G5" s="22"/>
      <c r="H5" s="22"/>
    </row>
    <row r="6" spans="1:10" ht="30" customHeight="1" x14ac:dyDescent="0.3">
      <c r="A6" t="s">
        <v>30</v>
      </c>
      <c r="G6" s="15"/>
      <c r="H6" s="15"/>
    </row>
    <row r="7" spans="1:10" ht="42.75" customHeight="1" x14ac:dyDescent="0.3">
      <c r="A7" s="161" t="s">
        <v>35</v>
      </c>
      <c r="B7" s="161"/>
      <c r="C7" s="161"/>
      <c r="D7" s="161"/>
      <c r="E7" s="161"/>
      <c r="F7" s="161"/>
      <c r="G7" s="161"/>
      <c r="H7" s="161"/>
    </row>
    <row r="8" spans="1:10" x14ac:dyDescent="0.3">
      <c r="A8" s="163" t="s">
        <v>31</v>
      </c>
      <c r="B8" s="163"/>
      <c r="C8" s="163" t="s">
        <v>32</v>
      </c>
      <c r="D8" s="163"/>
      <c r="E8" s="163" t="s">
        <v>33</v>
      </c>
      <c r="F8" s="163"/>
      <c r="G8" s="163" t="s">
        <v>34</v>
      </c>
      <c r="H8" s="163"/>
    </row>
    <row r="9" spans="1:10" x14ac:dyDescent="0.3">
      <c r="A9" s="154"/>
      <c r="B9" s="154"/>
      <c r="C9" s="154"/>
      <c r="D9" s="154"/>
      <c r="E9" s="154"/>
      <c r="F9" s="154"/>
      <c r="G9" s="154"/>
      <c r="H9" s="154"/>
    </row>
    <row r="10" spans="1:10" x14ac:dyDescent="0.3">
      <c r="A10" s="154"/>
      <c r="B10" s="154"/>
      <c r="C10" s="154"/>
      <c r="D10" s="154"/>
      <c r="E10" s="154"/>
      <c r="F10" s="154"/>
      <c r="G10" s="154"/>
      <c r="H10" s="154"/>
    </row>
    <row r="11" spans="1:10" x14ac:dyDescent="0.3">
      <c r="A11" s="154"/>
      <c r="B11" s="154"/>
      <c r="C11" s="154"/>
      <c r="D11" s="154"/>
      <c r="E11" s="154"/>
      <c r="F11" s="154"/>
      <c r="G11" s="154"/>
      <c r="H11" s="154"/>
    </row>
    <row r="12" spans="1:10" x14ac:dyDescent="0.3">
      <c r="A12" s="154"/>
      <c r="B12" s="154"/>
      <c r="C12" s="154"/>
      <c r="D12" s="154"/>
      <c r="E12" s="154"/>
      <c r="F12" s="154"/>
      <c r="G12" s="154"/>
      <c r="H12" s="154"/>
    </row>
    <row r="13" spans="1:10" x14ac:dyDescent="0.3">
      <c r="A13" s="154"/>
      <c r="B13" s="154"/>
      <c r="C13" s="154"/>
      <c r="D13" s="154"/>
      <c r="E13" s="154"/>
      <c r="F13" s="154"/>
      <c r="G13" s="154"/>
      <c r="H13" s="154"/>
    </row>
    <row r="14" spans="1:10" ht="46.5" customHeight="1" x14ac:dyDescent="0.3">
      <c r="A14" s="162" t="s">
        <v>38</v>
      </c>
      <c r="B14" s="150"/>
      <c r="C14" s="150"/>
      <c r="D14" s="150"/>
      <c r="E14" s="150"/>
      <c r="F14" s="150"/>
      <c r="G14" s="150"/>
      <c r="H14" s="150"/>
    </row>
    <row r="15" spans="1:10" x14ac:dyDescent="0.3">
      <c r="A15" s="163" t="s">
        <v>36</v>
      </c>
      <c r="B15" s="163"/>
      <c r="C15" s="163"/>
      <c r="D15" s="163" t="s">
        <v>22</v>
      </c>
      <c r="E15" s="163"/>
      <c r="F15" s="163"/>
      <c r="G15" s="163" t="s">
        <v>37</v>
      </c>
      <c r="H15" s="163"/>
    </row>
    <row r="16" spans="1:10" x14ac:dyDescent="0.3">
      <c r="A16" s="154"/>
      <c r="B16" s="154"/>
      <c r="C16" s="154"/>
      <c r="D16" s="154"/>
      <c r="E16" s="154"/>
      <c r="F16" s="154"/>
      <c r="G16" s="154"/>
      <c r="H16" s="154"/>
    </row>
    <row r="17" spans="1:8" x14ac:dyDescent="0.3">
      <c r="A17" s="154"/>
      <c r="B17" s="154"/>
      <c r="C17" s="154"/>
      <c r="D17" s="154"/>
      <c r="E17" s="154"/>
      <c r="F17" s="154"/>
      <c r="G17" s="154"/>
      <c r="H17" s="154"/>
    </row>
    <row r="18" spans="1:8" x14ac:dyDescent="0.3">
      <c r="A18" s="154"/>
      <c r="B18" s="154"/>
      <c r="C18" s="154"/>
      <c r="D18" s="154"/>
      <c r="E18" s="154"/>
      <c r="F18" s="154"/>
      <c r="G18" s="154"/>
      <c r="H18" s="154"/>
    </row>
    <row r="19" spans="1:8" x14ac:dyDescent="0.3">
      <c r="A19" s="159"/>
      <c r="B19" s="152"/>
      <c r="C19" s="160"/>
      <c r="D19" s="159"/>
      <c r="E19" s="152"/>
      <c r="F19" s="160"/>
      <c r="G19" s="159"/>
      <c r="H19" s="160"/>
    </row>
    <row r="20" spans="1:8" x14ac:dyDescent="0.3">
      <c r="A20" s="154"/>
      <c r="B20" s="154"/>
      <c r="C20" s="154"/>
      <c r="D20" s="154"/>
      <c r="E20" s="154"/>
      <c r="F20" s="154"/>
      <c r="G20" s="154"/>
      <c r="H20" s="154"/>
    </row>
    <row r="21" spans="1:8" x14ac:dyDescent="0.3">
      <c r="A21" s="156" t="s">
        <v>67</v>
      </c>
      <c r="B21" s="157"/>
      <c r="C21" s="157"/>
      <c r="D21" s="157"/>
      <c r="E21" s="157"/>
      <c r="F21" s="158"/>
      <c r="G21" s="155"/>
      <c r="H21" s="155"/>
    </row>
  </sheetData>
  <mergeCells count="49">
    <mergeCell ref="A1:H1"/>
    <mergeCell ref="A3:H3"/>
    <mergeCell ref="B2:C2"/>
    <mergeCell ref="A11:B11"/>
    <mergeCell ref="C11:D11"/>
    <mergeCell ref="E11:F11"/>
    <mergeCell ref="G11:H11"/>
    <mergeCell ref="A8:B8"/>
    <mergeCell ref="C8:D8"/>
    <mergeCell ref="E8:F8"/>
    <mergeCell ref="G8:H8"/>
    <mergeCell ref="A10:B10"/>
    <mergeCell ref="C10:D10"/>
    <mergeCell ref="E10:F10"/>
    <mergeCell ref="G10:H10"/>
    <mergeCell ref="A9:B9"/>
    <mergeCell ref="C13:D13"/>
    <mergeCell ref="E13:F13"/>
    <mergeCell ref="G13:H13"/>
    <mergeCell ref="E9:F9"/>
    <mergeCell ref="G9:H9"/>
    <mergeCell ref="D16:F16"/>
    <mergeCell ref="D17:F17"/>
    <mergeCell ref="D20:F20"/>
    <mergeCell ref="A7:H7"/>
    <mergeCell ref="A14:H14"/>
    <mergeCell ref="A15:C15"/>
    <mergeCell ref="D15:F15"/>
    <mergeCell ref="G15:H15"/>
    <mergeCell ref="A16:C16"/>
    <mergeCell ref="G16:H16"/>
    <mergeCell ref="A12:B12"/>
    <mergeCell ref="C12:D12"/>
    <mergeCell ref="E12:F12"/>
    <mergeCell ref="G12:H12"/>
    <mergeCell ref="A13:B13"/>
    <mergeCell ref="C9:D9"/>
    <mergeCell ref="G17:H17"/>
    <mergeCell ref="G20:H20"/>
    <mergeCell ref="G21:H21"/>
    <mergeCell ref="A18:C18"/>
    <mergeCell ref="D18:F18"/>
    <mergeCell ref="G18:H18"/>
    <mergeCell ref="A17:C17"/>
    <mergeCell ref="A20:C20"/>
    <mergeCell ref="A21:F21"/>
    <mergeCell ref="G19:H19"/>
    <mergeCell ref="D19:F19"/>
    <mergeCell ref="A19:C19"/>
  </mergeCells>
  <dataValidations count="1">
    <dataValidation type="list" allowBlank="1" showInputMessage="1" showErrorMessage="1" sqref="B2" xr:uid="{00000000-0002-0000-0200-000000000000}">
      <formula1>"Construction, Architecture/Engineering, Goods/Services"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topLeftCell="A14" workbookViewId="0">
      <selection activeCell="H19" sqref="A1:H19"/>
    </sheetView>
  </sheetViews>
  <sheetFormatPr defaultRowHeight="14.4" x14ac:dyDescent="0.3"/>
  <cols>
    <col min="1" max="1" width="4" customWidth="1"/>
    <col min="2" max="2" width="32.5546875" customWidth="1"/>
    <col min="3" max="3" width="13.5546875" customWidth="1"/>
    <col min="4" max="4" width="27.44140625" customWidth="1"/>
    <col min="5" max="5" width="15.109375" customWidth="1"/>
    <col min="6" max="6" width="17.88671875" customWidth="1"/>
    <col min="7" max="7" width="17" customWidth="1"/>
    <col min="8" max="8" width="27.109375" customWidth="1"/>
  </cols>
  <sheetData>
    <row r="1" spans="1:8" ht="28.5" customHeight="1" x14ac:dyDescent="0.35">
      <c r="A1" s="167" t="s">
        <v>62</v>
      </c>
      <c r="B1" s="168"/>
      <c r="C1" s="168"/>
      <c r="D1" s="168"/>
      <c r="E1" s="168"/>
      <c r="F1" s="168"/>
      <c r="G1" s="168"/>
      <c r="H1" s="169"/>
    </row>
    <row r="2" spans="1:8" ht="14.25" customHeight="1" x14ac:dyDescent="0.3">
      <c r="A2" s="174" t="s">
        <v>66</v>
      </c>
      <c r="B2" s="175"/>
      <c r="C2" s="175"/>
      <c r="D2" s="175"/>
      <c r="E2" s="175"/>
      <c r="F2" s="175"/>
      <c r="G2" s="175"/>
      <c r="H2" s="176"/>
    </row>
    <row r="3" spans="1:8" s="2" customFormat="1" ht="41.25" customHeight="1" x14ac:dyDescent="0.3">
      <c r="A3" s="59" t="s">
        <v>54</v>
      </c>
      <c r="B3" s="27" t="s">
        <v>52</v>
      </c>
      <c r="C3" s="28" t="s">
        <v>217</v>
      </c>
      <c r="D3" s="35" t="s">
        <v>44</v>
      </c>
      <c r="E3" s="35" t="s">
        <v>218</v>
      </c>
      <c r="F3" s="28" t="s">
        <v>45</v>
      </c>
      <c r="G3" s="28" t="s">
        <v>46</v>
      </c>
      <c r="H3" s="60" t="s">
        <v>64</v>
      </c>
    </row>
    <row r="4" spans="1:8" s="2" customFormat="1" ht="13.5" customHeight="1" x14ac:dyDescent="0.3">
      <c r="A4" s="171" t="s">
        <v>65</v>
      </c>
      <c r="B4" s="172"/>
      <c r="C4" s="172"/>
      <c r="D4" s="172"/>
      <c r="E4" s="172"/>
      <c r="F4" s="172"/>
      <c r="G4" s="172"/>
      <c r="H4" s="173"/>
    </row>
    <row r="5" spans="1:8" ht="25.5" customHeight="1" x14ac:dyDescent="0.3">
      <c r="A5" s="61">
        <v>1</v>
      </c>
      <c r="B5" s="22" t="s">
        <v>47</v>
      </c>
      <c r="C5" s="22" t="s">
        <v>53</v>
      </c>
      <c r="D5" s="22" t="s">
        <v>48</v>
      </c>
      <c r="E5" s="22" t="s">
        <v>49</v>
      </c>
      <c r="F5" s="26" t="s">
        <v>50</v>
      </c>
      <c r="G5" s="29">
        <v>30000</v>
      </c>
      <c r="H5" s="62" t="s">
        <v>51</v>
      </c>
    </row>
    <row r="6" spans="1:8" ht="9.75" customHeight="1" x14ac:dyDescent="0.3">
      <c r="A6" s="63"/>
      <c r="B6" s="64"/>
      <c r="C6" s="64"/>
      <c r="D6" s="64"/>
      <c r="E6" s="64"/>
      <c r="F6" s="64"/>
      <c r="G6" s="64"/>
      <c r="H6" s="65"/>
    </row>
    <row r="7" spans="1:8" s="25" customFormat="1" ht="44.25" customHeight="1" x14ac:dyDescent="0.3">
      <c r="A7" s="66">
        <v>1</v>
      </c>
      <c r="B7" s="30"/>
      <c r="C7" s="22"/>
      <c r="D7" s="32"/>
      <c r="E7" s="22"/>
      <c r="F7" s="31"/>
      <c r="G7" s="31"/>
      <c r="H7" s="67"/>
    </row>
    <row r="8" spans="1:8" s="25" customFormat="1" ht="46.5" customHeight="1" x14ac:dyDescent="0.3">
      <c r="A8" s="66">
        <v>2</v>
      </c>
      <c r="B8" s="30"/>
      <c r="C8" s="22"/>
      <c r="D8" s="32"/>
      <c r="E8" s="22"/>
      <c r="F8" s="31"/>
      <c r="G8" s="31"/>
      <c r="H8" s="67"/>
    </row>
    <row r="9" spans="1:8" ht="48.75" customHeight="1" x14ac:dyDescent="0.3">
      <c r="A9" s="61">
        <v>3</v>
      </c>
      <c r="B9" s="22"/>
      <c r="C9" s="22"/>
      <c r="D9" s="22"/>
      <c r="E9" s="22"/>
      <c r="F9" s="26"/>
      <c r="G9" s="29"/>
      <c r="H9" s="52"/>
    </row>
    <row r="10" spans="1:8" ht="46.5" customHeight="1" x14ac:dyDescent="0.3">
      <c r="A10" s="61">
        <v>4</v>
      </c>
      <c r="B10" s="22"/>
      <c r="C10" s="22"/>
      <c r="D10" s="22"/>
      <c r="E10" s="22"/>
      <c r="F10" s="26"/>
      <c r="G10" s="29"/>
      <c r="H10" s="52"/>
    </row>
    <row r="11" spans="1:8" ht="48.75" customHeight="1" x14ac:dyDescent="0.3">
      <c r="A11" s="61">
        <v>5</v>
      </c>
      <c r="B11" s="22"/>
      <c r="C11" s="22"/>
      <c r="D11" s="22"/>
      <c r="E11" s="22"/>
      <c r="F11" s="26"/>
      <c r="G11" s="29"/>
      <c r="H11" s="52"/>
    </row>
    <row r="12" spans="1:8" ht="48" customHeight="1" x14ac:dyDescent="0.3">
      <c r="A12" s="61">
        <v>6</v>
      </c>
      <c r="B12" s="22"/>
      <c r="C12" s="22"/>
      <c r="D12" s="22"/>
      <c r="E12" s="22"/>
      <c r="F12" s="26"/>
      <c r="G12" s="29"/>
      <c r="H12" s="52"/>
    </row>
    <row r="13" spans="1:8" ht="45" customHeight="1" x14ac:dyDescent="0.3">
      <c r="A13" s="61">
        <v>7</v>
      </c>
      <c r="B13" s="22"/>
      <c r="C13" s="22"/>
      <c r="D13" s="22"/>
      <c r="E13" s="22"/>
      <c r="F13" s="26"/>
      <c r="G13" s="29"/>
      <c r="H13" s="52"/>
    </row>
    <row r="14" spans="1:8" ht="45" customHeight="1" x14ac:dyDescent="0.3">
      <c r="A14" s="61">
        <v>8</v>
      </c>
      <c r="B14" s="22"/>
      <c r="C14" s="22"/>
      <c r="D14" s="22"/>
      <c r="E14" s="22"/>
      <c r="F14" s="26"/>
      <c r="G14" s="29"/>
      <c r="H14" s="52"/>
    </row>
    <row r="15" spans="1:8" ht="45" customHeight="1" x14ac:dyDescent="0.3">
      <c r="A15" s="61">
        <v>9</v>
      </c>
      <c r="B15" s="22"/>
      <c r="C15" s="22"/>
      <c r="D15" s="22"/>
      <c r="E15" s="22"/>
      <c r="F15" s="26"/>
      <c r="G15" s="29"/>
      <c r="H15" s="52"/>
    </row>
    <row r="16" spans="1:8" ht="43.5" customHeight="1" thickBot="1" x14ac:dyDescent="0.35">
      <c r="A16" s="68">
        <v>10</v>
      </c>
      <c r="B16" s="50"/>
      <c r="C16" s="50"/>
      <c r="D16" s="50"/>
      <c r="E16" s="22"/>
      <c r="F16" s="69"/>
      <c r="G16" s="70"/>
      <c r="H16" s="71"/>
    </row>
    <row r="17" spans="1:8" x14ac:dyDescent="0.3">
      <c r="A17" s="170" t="s">
        <v>163</v>
      </c>
      <c r="B17" s="170"/>
      <c r="C17" s="170"/>
      <c r="D17" s="170"/>
      <c r="E17" s="170"/>
      <c r="F17" s="170"/>
      <c r="G17" s="170"/>
      <c r="H17" s="170"/>
    </row>
    <row r="18" spans="1:8" x14ac:dyDescent="0.3">
      <c r="A18" s="100">
        <v>1</v>
      </c>
      <c r="B18" s="72" t="s">
        <v>219</v>
      </c>
      <c r="C18" s="72"/>
      <c r="D18" s="72"/>
      <c r="E18" s="72"/>
      <c r="F18" s="72"/>
      <c r="G18" s="72"/>
      <c r="H18" s="72"/>
    </row>
    <row r="19" spans="1:8" x14ac:dyDescent="0.3">
      <c r="A19" s="99">
        <v>2</v>
      </c>
      <c r="B19" t="s">
        <v>216</v>
      </c>
    </row>
  </sheetData>
  <mergeCells count="4">
    <mergeCell ref="A1:H1"/>
    <mergeCell ref="A17:H17"/>
    <mergeCell ref="A4:H4"/>
    <mergeCell ref="A2:H2"/>
  </mergeCells>
  <dataValidations count="2">
    <dataValidation type="list" allowBlank="1" showInputMessage="1" showErrorMessage="1" sqref="C5 C7:C16" xr:uid="{00000000-0002-0000-0300-000000000000}">
      <formula1>"Residential, Commercial, Government"</formula1>
    </dataValidation>
    <dataValidation type="list" allowBlank="1" showInputMessage="1" showErrorMessage="1" sqref="E5 E7:E16" xr:uid="{D3832A2E-A518-4841-BE19-75E546D2551C}">
      <formula1>"Contractor, Vendor, Supplier, Arch-Engr, Sub-Contractor, Individual, Other"</formula1>
    </dataValidation>
  </dataValidations>
  <pageMargins left="0.7" right="0.7"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58BFB-87C9-4063-A8B6-6AA3B3150C29}">
  <dimension ref="A1:I38"/>
  <sheetViews>
    <sheetView topLeftCell="A24" workbookViewId="0">
      <selection activeCell="G33" sqref="G33:I33"/>
    </sheetView>
  </sheetViews>
  <sheetFormatPr defaultRowHeight="14.4" x14ac:dyDescent="0.3"/>
  <cols>
    <col min="1" max="1" width="10.33203125" customWidth="1"/>
    <col min="2" max="2" width="10.44140625" customWidth="1"/>
    <col min="3" max="3" width="10.33203125" customWidth="1"/>
    <col min="4" max="4" width="11" customWidth="1"/>
    <col min="5" max="5" width="8.88671875" customWidth="1"/>
    <col min="6" max="6" width="10" customWidth="1"/>
    <col min="7" max="7" width="8" customWidth="1"/>
    <col min="8" max="8" width="9.33203125" customWidth="1"/>
    <col min="9" max="9" width="11.44140625" customWidth="1"/>
  </cols>
  <sheetData>
    <row r="1" spans="1:9" x14ac:dyDescent="0.3">
      <c r="A1" s="40" t="s">
        <v>72</v>
      </c>
      <c r="B1" s="41"/>
      <c r="C1" s="41"/>
      <c r="D1" s="41"/>
      <c r="E1" s="41"/>
      <c r="F1" s="42" t="s">
        <v>125</v>
      </c>
      <c r="G1" s="195"/>
      <c r="H1" s="195"/>
      <c r="I1" s="196"/>
    </row>
    <row r="2" spans="1:9" x14ac:dyDescent="0.3">
      <c r="A2" s="43" t="s">
        <v>73</v>
      </c>
      <c r="B2" s="36"/>
      <c r="C2" s="36"/>
      <c r="D2" s="36"/>
      <c r="E2" s="36"/>
      <c r="F2" s="36"/>
      <c r="G2" s="36"/>
      <c r="H2" s="36"/>
      <c r="I2" s="44"/>
    </row>
    <row r="3" spans="1:9" s="38" customFormat="1" ht="40.5" customHeight="1" x14ac:dyDescent="0.3">
      <c r="A3" s="200" t="s">
        <v>156</v>
      </c>
      <c r="B3" s="201"/>
      <c r="C3" s="201"/>
      <c r="D3" s="201"/>
      <c r="E3" s="201"/>
      <c r="F3" s="201"/>
      <c r="G3" s="201"/>
      <c r="H3" s="201"/>
      <c r="I3" s="202"/>
    </row>
    <row r="4" spans="1:9" x14ac:dyDescent="0.3">
      <c r="A4" s="45" t="s">
        <v>74</v>
      </c>
      <c r="B4" s="36"/>
      <c r="C4" s="170"/>
      <c r="D4" s="170"/>
      <c r="E4" s="13" t="s">
        <v>159</v>
      </c>
      <c r="F4" s="13"/>
      <c r="G4" s="13"/>
      <c r="H4" s="13"/>
      <c r="I4" s="44"/>
    </row>
    <row r="5" spans="1:9" x14ac:dyDescent="0.3">
      <c r="A5" s="45" t="s">
        <v>75</v>
      </c>
      <c r="B5" s="36"/>
      <c r="C5" s="170"/>
      <c r="D5" s="170"/>
      <c r="E5" s="13" t="s">
        <v>90</v>
      </c>
      <c r="F5" s="13"/>
      <c r="G5" s="13"/>
      <c r="H5" s="13"/>
      <c r="I5" s="44"/>
    </row>
    <row r="6" spans="1:9" x14ac:dyDescent="0.3">
      <c r="A6" s="45" t="s">
        <v>76</v>
      </c>
      <c r="B6" s="36"/>
      <c r="C6" s="170"/>
      <c r="D6" s="170"/>
      <c r="E6" s="13" t="s">
        <v>91</v>
      </c>
      <c r="F6" s="13"/>
      <c r="G6" s="13"/>
      <c r="H6" s="13"/>
      <c r="I6" s="44"/>
    </row>
    <row r="7" spans="1:9" x14ac:dyDescent="0.3">
      <c r="A7" s="183" t="s">
        <v>77</v>
      </c>
      <c r="B7" s="181"/>
      <c r="C7" s="181"/>
      <c r="D7" s="181"/>
      <c r="E7" s="180" t="s">
        <v>92</v>
      </c>
      <c r="F7" s="181"/>
      <c r="G7" s="181"/>
      <c r="H7" s="181"/>
      <c r="I7" s="182"/>
    </row>
    <row r="8" spans="1:9" ht="19.5" customHeight="1" x14ac:dyDescent="0.3">
      <c r="A8" s="45" t="s">
        <v>78</v>
      </c>
      <c r="B8" s="36"/>
      <c r="C8" s="36"/>
      <c r="D8" s="46"/>
      <c r="E8" s="179" t="s">
        <v>93</v>
      </c>
      <c r="F8" s="170"/>
      <c r="G8" s="170"/>
      <c r="H8" s="170"/>
      <c r="I8" s="57" t="s">
        <v>97</v>
      </c>
    </row>
    <row r="9" spans="1:9" ht="18.75" customHeight="1" x14ac:dyDescent="0.3">
      <c r="A9" s="45" t="s">
        <v>79</v>
      </c>
      <c r="B9" s="36"/>
      <c r="C9" s="36"/>
      <c r="D9" s="55" t="s">
        <v>97</v>
      </c>
      <c r="E9" s="179" t="s">
        <v>94</v>
      </c>
      <c r="F9" s="170"/>
      <c r="G9" s="170"/>
      <c r="H9" s="170"/>
      <c r="I9" s="57" t="s">
        <v>97</v>
      </c>
    </row>
    <row r="10" spans="1:9" ht="15.75" customHeight="1" x14ac:dyDescent="0.3">
      <c r="A10" s="45" t="s">
        <v>80</v>
      </c>
      <c r="B10" s="36"/>
      <c r="C10" s="36"/>
      <c r="D10" s="55" t="s">
        <v>97</v>
      </c>
      <c r="E10" s="36"/>
      <c r="F10" s="170" t="s">
        <v>95</v>
      </c>
      <c r="G10" s="170"/>
      <c r="H10" s="170"/>
      <c r="I10" s="44"/>
    </row>
    <row r="11" spans="1:9" ht="21" customHeight="1" x14ac:dyDescent="0.3">
      <c r="A11" s="45" t="s">
        <v>126</v>
      </c>
      <c r="B11" s="36"/>
      <c r="C11" s="36"/>
      <c r="D11" s="55" t="s">
        <v>97</v>
      </c>
      <c r="E11" s="170" t="s">
        <v>96</v>
      </c>
      <c r="F11" s="170"/>
      <c r="G11" s="170"/>
      <c r="H11" s="170"/>
      <c r="I11" s="57" t="s">
        <v>97</v>
      </c>
    </row>
    <row r="12" spans="1:9" ht="15" customHeight="1" x14ac:dyDescent="0.3">
      <c r="A12" s="45"/>
      <c r="B12" s="36" t="s">
        <v>81</v>
      </c>
      <c r="C12" s="36"/>
      <c r="D12" s="36"/>
      <c r="E12" s="36"/>
      <c r="F12" s="170" t="s">
        <v>99</v>
      </c>
      <c r="G12" s="170"/>
      <c r="H12" s="36" t="s">
        <v>97</v>
      </c>
      <c r="I12" s="44"/>
    </row>
    <row r="13" spans="1:9" ht="22.5" customHeight="1" x14ac:dyDescent="0.3">
      <c r="A13" s="45" t="s">
        <v>82</v>
      </c>
      <c r="B13" s="36"/>
      <c r="C13" s="36"/>
      <c r="D13" s="55" t="s">
        <v>97</v>
      </c>
      <c r="E13" s="170" t="s">
        <v>98</v>
      </c>
      <c r="F13" s="170"/>
      <c r="G13" s="170"/>
      <c r="H13" s="170"/>
      <c r="I13" s="57" t="s">
        <v>97</v>
      </c>
    </row>
    <row r="14" spans="1:9" ht="19.5" customHeight="1" x14ac:dyDescent="0.3">
      <c r="A14" s="45"/>
      <c r="B14" s="36" t="s">
        <v>83</v>
      </c>
      <c r="C14" s="36"/>
      <c r="D14" s="36"/>
      <c r="E14" s="36"/>
      <c r="F14" s="170" t="s">
        <v>99</v>
      </c>
      <c r="G14" s="170"/>
      <c r="H14" s="36" t="s">
        <v>97</v>
      </c>
      <c r="I14" s="44"/>
    </row>
    <row r="15" spans="1:9" ht="22.5" customHeight="1" x14ac:dyDescent="0.3">
      <c r="A15" s="45" t="s">
        <v>84</v>
      </c>
      <c r="B15" s="36"/>
      <c r="C15" s="36"/>
      <c r="D15" s="55" t="s">
        <v>97</v>
      </c>
      <c r="E15" s="13" t="s">
        <v>101</v>
      </c>
      <c r="F15" s="13"/>
      <c r="G15" s="13"/>
      <c r="H15" s="13"/>
      <c r="I15" s="57" t="s">
        <v>97</v>
      </c>
    </row>
    <row r="16" spans="1:9" ht="18" customHeight="1" x14ac:dyDescent="0.3">
      <c r="A16" s="45"/>
      <c r="B16" s="36" t="s">
        <v>85</v>
      </c>
      <c r="C16" s="36"/>
      <c r="D16" s="36"/>
      <c r="E16" s="36"/>
      <c r="F16" s="170" t="s">
        <v>85</v>
      </c>
      <c r="G16" s="170"/>
      <c r="H16" s="170"/>
      <c r="I16" s="44"/>
    </row>
    <row r="17" spans="1:9" ht="27" customHeight="1" x14ac:dyDescent="0.3">
      <c r="A17" s="45" t="s">
        <v>86</v>
      </c>
      <c r="B17" s="36"/>
      <c r="C17" s="36"/>
      <c r="D17" s="55" t="s">
        <v>97</v>
      </c>
      <c r="E17" s="166" t="s">
        <v>100</v>
      </c>
      <c r="F17" s="162"/>
      <c r="G17" s="162"/>
      <c r="H17" s="162"/>
      <c r="I17" s="49" t="s">
        <v>97</v>
      </c>
    </row>
    <row r="18" spans="1:9" x14ac:dyDescent="0.3">
      <c r="A18" s="45" t="s">
        <v>87</v>
      </c>
      <c r="B18" s="36"/>
      <c r="C18" s="36"/>
      <c r="D18" s="55" t="s">
        <v>97</v>
      </c>
      <c r="E18" s="170" t="s">
        <v>102</v>
      </c>
      <c r="F18" s="170"/>
      <c r="G18" s="170"/>
      <c r="H18" s="170"/>
      <c r="I18" s="57" t="s">
        <v>97</v>
      </c>
    </row>
    <row r="19" spans="1:9" ht="13.5" customHeight="1" x14ac:dyDescent="0.3">
      <c r="A19" s="45"/>
      <c r="B19" s="36" t="s">
        <v>88</v>
      </c>
      <c r="C19" s="36"/>
      <c r="D19" s="36"/>
      <c r="E19" s="36"/>
      <c r="F19" s="170" t="s">
        <v>103</v>
      </c>
      <c r="G19" s="170"/>
      <c r="H19" s="170"/>
      <c r="I19" s="44"/>
    </row>
    <row r="20" spans="1:9" ht="20.25" customHeight="1" x14ac:dyDescent="0.3">
      <c r="A20" s="45" t="s">
        <v>89</v>
      </c>
      <c r="B20" s="36"/>
      <c r="C20" s="36"/>
      <c r="D20" s="55" t="s">
        <v>97</v>
      </c>
      <c r="E20" s="170" t="s">
        <v>104</v>
      </c>
      <c r="F20" s="170"/>
      <c r="G20" s="170"/>
      <c r="H20" s="170"/>
      <c r="I20" s="57" t="s">
        <v>97</v>
      </c>
    </row>
    <row r="21" spans="1:9" ht="17.25" customHeight="1" x14ac:dyDescent="0.3">
      <c r="A21" s="45"/>
      <c r="B21" s="36" t="s">
        <v>88</v>
      </c>
      <c r="C21" s="36"/>
      <c r="D21" s="36"/>
      <c r="E21" s="36"/>
      <c r="F21" s="170" t="s">
        <v>127</v>
      </c>
      <c r="G21" s="170"/>
      <c r="H21" s="170"/>
      <c r="I21" s="44"/>
    </row>
    <row r="22" spans="1:9" ht="20.25" customHeight="1" x14ac:dyDescent="0.3">
      <c r="A22" s="198" t="s">
        <v>105</v>
      </c>
      <c r="B22" s="170"/>
      <c r="C22" s="170"/>
      <c r="D22" s="56">
        <f>SUM(D20,D18,D17,D15,D13,D11,D10,D9)</f>
        <v>0</v>
      </c>
      <c r="E22" s="199" t="s">
        <v>106</v>
      </c>
      <c r="F22" s="170"/>
      <c r="G22" s="170"/>
      <c r="H22" s="170"/>
      <c r="I22" s="58">
        <f>SUM(I20,I18,I17,I15,I13,I11,I9,I8)</f>
        <v>0</v>
      </c>
    </row>
    <row r="23" spans="1:9" x14ac:dyDescent="0.3">
      <c r="A23" s="197"/>
      <c r="B23" s="170"/>
      <c r="C23" s="170"/>
      <c r="D23" s="170"/>
      <c r="E23" s="199" t="s">
        <v>107</v>
      </c>
      <c r="F23" s="170"/>
      <c r="G23" s="170"/>
      <c r="H23" s="170"/>
      <c r="I23" s="58">
        <f>D22-I22</f>
        <v>0</v>
      </c>
    </row>
    <row r="24" spans="1:9" x14ac:dyDescent="0.3">
      <c r="A24" s="183" t="s">
        <v>108</v>
      </c>
      <c r="B24" s="181"/>
      <c r="C24" s="181"/>
      <c r="D24" s="181"/>
      <c r="E24" s="180" t="s">
        <v>109</v>
      </c>
      <c r="F24" s="181"/>
      <c r="G24" s="181"/>
      <c r="H24" s="181"/>
      <c r="I24" s="182"/>
    </row>
    <row r="25" spans="1:9" ht="19.5" customHeight="1" x14ac:dyDescent="0.3">
      <c r="A25" s="197" t="s">
        <v>110</v>
      </c>
      <c r="B25" s="170"/>
      <c r="C25" s="170"/>
      <c r="D25" s="12" t="s">
        <v>97</v>
      </c>
      <c r="E25" s="179" t="s">
        <v>115</v>
      </c>
      <c r="F25" s="170"/>
      <c r="G25" s="170"/>
      <c r="H25" s="170"/>
      <c r="I25" s="49" t="s">
        <v>97</v>
      </c>
    </row>
    <row r="26" spans="1:9" ht="20.25" customHeight="1" x14ac:dyDescent="0.3">
      <c r="A26" s="178" t="s">
        <v>111</v>
      </c>
      <c r="B26" s="170"/>
      <c r="C26" s="170"/>
      <c r="D26" s="12" t="s">
        <v>97</v>
      </c>
      <c r="E26" s="179" t="s">
        <v>116</v>
      </c>
      <c r="F26" s="170"/>
      <c r="G26" s="170"/>
      <c r="H26" s="170"/>
      <c r="I26" s="49" t="s">
        <v>97</v>
      </c>
    </row>
    <row r="27" spans="1:9" ht="18.75" customHeight="1" x14ac:dyDescent="0.3">
      <c r="A27" s="178" t="s">
        <v>112</v>
      </c>
      <c r="B27" s="170"/>
      <c r="C27" s="170"/>
      <c r="D27" s="12" t="s">
        <v>97</v>
      </c>
      <c r="E27" s="179" t="s">
        <v>117</v>
      </c>
      <c r="F27" s="170"/>
      <c r="G27" s="170"/>
      <c r="H27" s="170"/>
      <c r="I27" s="49" t="s">
        <v>97</v>
      </c>
    </row>
    <row r="28" spans="1:9" ht="15.75" customHeight="1" x14ac:dyDescent="0.3">
      <c r="A28" s="178" t="s">
        <v>114</v>
      </c>
      <c r="B28" s="170"/>
      <c r="C28" s="170"/>
      <c r="D28" s="36" t="s">
        <v>97</v>
      </c>
      <c r="E28" s="179" t="s">
        <v>118</v>
      </c>
      <c r="F28" s="170"/>
      <c r="G28" s="170"/>
      <c r="H28" s="170"/>
      <c r="I28" s="44" t="s">
        <v>97</v>
      </c>
    </row>
    <row r="29" spans="1:9" x14ac:dyDescent="0.3">
      <c r="A29" s="190" t="s">
        <v>113</v>
      </c>
      <c r="B29" s="154"/>
      <c r="C29" s="154"/>
      <c r="D29" s="154"/>
      <c r="E29" s="154"/>
      <c r="F29" s="154"/>
      <c r="G29" s="154"/>
      <c r="H29" s="154"/>
      <c r="I29" s="191"/>
    </row>
    <row r="30" spans="1:9" ht="24" customHeight="1" x14ac:dyDescent="0.3">
      <c r="A30" s="203"/>
      <c r="B30" s="166"/>
      <c r="C30" s="166"/>
      <c r="D30" s="166"/>
      <c r="E30" s="166"/>
      <c r="F30" s="166"/>
      <c r="G30" s="166"/>
      <c r="H30" s="166"/>
      <c r="I30" s="204"/>
    </row>
    <row r="31" spans="1:9" x14ac:dyDescent="0.3">
      <c r="A31" s="205" t="s">
        <v>160</v>
      </c>
      <c r="B31" s="181"/>
      <c r="C31" s="181"/>
      <c r="D31" s="181"/>
      <c r="E31" s="181"/>
      <c r="F31" s="181"/>
      <c r="G31" s="181"/>
      <c r="H31" s="181"/>
      <c r="I31" s="182"/>
    </row>
    <row r="32" spans="1:9" ht="25.5" customHeight="1" x14ac:dyDescent="0.3">
      <c r="A32" s="43" t="s">
        <v>161</v>
      </c>
      <c r="B32" s="36"/>
      <c r="C32" s="36"/>
      <c r="D32" s="36"/>
      <c r="E32" s="188" t="s">
        <v>162</v>
      </c>
      <c r="F32" s="188"/>
      <c r="G32" s="188"/>
      <c r="H32" s="188"/>
      <c r="I32" s="189"/>
    </row>
    <row r="33" spans="1:9" ht="24.75" customHeight="1" x14ac:dyDescent="0.3">
      <c r="A33" s="184" t="s">
        <v>119</v>
      </c>
      <c r="B33" s="185"/>
      <c r="C33" s="47" t="s">
        <v>120</v>
      </c>
      <c r="D33" s="47" t="s">
        <v>121</v>
      </c>
      <c r="E33" s="47" t="s">
        <v>122</v>
      </c>
      <c r="F33" s="48" t="s">
        <v>123</v>
      </c>
      <c r="G33" s="186" t="s">
        <v>124</v>
      </c>
      <c r="H33" s="185"/>
      <c r="I33" s="187"/>
    </row>
    <row r="34" spans="1:9" x14ac:dyDescent="0.3">
      <c r="A34" s="177"/>
      <c r="B34" s="154"/>
      <c r="C34" s="22"/>
      <c r="D34" s="22"/>
      <c r="E34" s="22"/>
      <c r="F34" s="22"/>
      <c r="G34" s="154"/>
      <c r="H34" s="154"/>
      <c r="I34" s="191"/>
    </row>
    <row r="35" spans="1:9" x14ac:dyDescent="0.3">
      <c r="A35" s="177"/>
      <c r="B35" s="154"/>
      <c r="C35" s="22"/>
      <c r="D35" s="22"/>
      <c r="E35" s="22"/>
      <c r="F35" s="22"/>
      <c r="G35" s="154"/>
      <c r="H35" s="154"/>
      <c r="I35" s="191"/>
    </row>
    <row r="36" spans="1:9" x14ac:dyDescent="0.3">
      <c r="A36" s="177"/>
      <c r="B36" s="154"/>
      <c r="C36" s="22"/>
      <c r="D36" s="22"/>
      <c r="E36" s="22"/>
      <c r="F36" s="22"/>
      <c r="G36" s="154"/>
      <c r="H36" s="154"/>
      <c r="I36" s="191"/>
    </row>
    <row r="37" spans="1:9" ht="15" thickBot="1" x14ac:dyDescent="0.35">
      <c r="A37" s="192"/>
      <c r="B37" s="193"/>
      <c r="C37" s="50"/>
      <c r="D37" s="50"/>
      <c r="E37" s="50"/>
      <c r="F37" s="50"/>
      <c r="G37" s="193"/>
      <c r="H37" s="193"/>
      <c r="I37" s="194"/>
    </row>
    <row r="38" spans="1:9" x14ac:dyDescent="0.3">
      <c r="A38" s="39" t="s">
        <v>155</v>
      </c>
    </row>
  </sheetData>
  <mergeCells count="48">
    <mergeCell ref="A30:I30"/>
    <mergeCell ref="A31:I31"/>
    <mergeCell ref="A25:C25"/>
    <mergeCell ref="A26:C26"/>
    <mergeCell ref="A27:C27"/>
    <mergeCell ref="C6:D6"/>
    <mergeCell ref="C5:D5"/>
    <mergeCell ref="C4:D4"/>
    <mergeCell ref="G1:I1"/>
    <mergeCell ref="A23:D23"/>
    <mergeCell ref="A22:C22"/>
    <mergeCell ref="E22:H22"/>
    <mergeCell ref="E23:H23"/>
    <mergeCell ref="E7:I7"/>
    <mergeCell ref="A7:D7"/>
    <mergeCell ref="A3:I3"/>
    <mergeCell ref="E8:H8"/>
    <mergeCell ref="F21:H21"/>
    <mergeCell ref="F19:H19"/>
    <mergeCell ref="E18:H18"/>
    <mergeCell ref="E20:H20"/>
    <mergeCell ref="E13:H13"/>
    <mergeCell ref="E11:H11"/>
    <mergeCell ref="F12:G12"/>
    <mergeCell ref="F10:H10"/>
    <mergeCell ref="E9:H9"/>
    <mergeCell ref="A36:B36"/>
    <mergeCell ref="A37:B37"/>
    <mergeCell ref="G34:I34"/>
    <mergeCell ref="G35:I35"/>
    <mergeCell ref="G36:I36"/>
    <mergeCell ref="G37:I37"/>
    <mergeCell ref="F14:G14"/>
    <mergeCell ref="F16:H16"/>
    <mergeCell ref="E17:H17"/>
    <mergeCell ref="A34:B34"/>
    <mergeCell ref="A35:B35"/>
    <mergeCell ref="A28:C28"/>
    <mergeCell ref="E28:H28"/>
    <mergeCell ref="E27:H27"/>
    <mergeCell ref="E26:H26"/>
    <mergeCell ref="E25:H25"/>
    <mergeCell ref="E24:I24"/>
    <mergeCell ref="A24:D24"/>
    <mergeCell ref="A33:B33"/>
    <mergeCell ref="G33:I33"/>
    <mergeCell ref="E32:I32"/>
    <mergeCell ref="A29:I2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70D62-261A-424B-8B9B-8CDC86A910F9}">
  <dimension ref="A1:I33"/>
  <sheetViews>
    <sheetView workbookViewId="0">
      <selection activeCell="A13" sqref="A13:C13"/>
    </sheetView>
  </sheetViews>
  <sheetFormatPr defaultRowHeight="14.4" x14ac:dyDescent="0.3"/>
  <cols>
    <col min="1" max="1" width="9.5546875" customWidth="1"/>
    <col min="3" max="3" width="13.109375" customWidth="1"/>
    <col min="9" max="9" width="11.6640625" customWidth="1"/>
  </cols>
  <sheetData>
    <row r="1" spans="1:9" x14ac:dyDescent="0.3">
      <c r="A1" s="40" t="s">
        <v>72</v>
      </c>
      <c r="B1" s="41"/>
      <c r="C1" s="41"/>
      <c r="D1" s="41"/>
      <c r="E1" s="41"/>
      <c r="F1" s="42" t="s">
        <v>125</v>
      </c>
      <c r="G1" s="195"/>
      <c r="H1" s="195"/>
      <c r="I1" s="196"/>
    </row>
    <row r="2" spans="1:9" x14ac:dyDescent="0.3">
      <c r="A2" s="43" t="s">
        <v>73</v>
      </c>
      <c r="B2" s="36"/>
      <c r="C2" s="36"/>
      <c r="D2" s="36"/>
      <c r="E2" s="36"/>
      <c r="F2" s="36"/>
      <c r="G2" s="36"/>
      <c r="H2" s="36"/>
      <c r="I2" s="44"/>
    </row>
    <row r="3" spans="1:9" ht="30.75" customHeight="1" x14ac:dyDescent="0.3">
      <c r="A3" s="206" t="s">
        <v>128</v>
      </c>
      <c r="B3" s="231"/>
      <c r="C3" s="231"/>
      <c r="D3" s="231"/>
      <c r="E3" s="232" t="s">
        <v>129</v>
      </c>
      <c r="F3" s="232"/>
      <c r="G3" s="232"/>
      <c r="H3" s="232"/>
      <c r="I3" s="233"/>
    </row>
    <row r="4" spans="1:9" ht="36" x14ac:dyDescent="0.3">
      <c r="A4" s="235" t="s">
        <v>130</v>
      </c>
      <c r="B4" s="209"/>
      <c r="C4" s="234" t="s">
        <v>131</v>
      </c>
      <c r="D4" s="209"/>
      <c r="E4" s="234" t="s">
        <v>132</v>
      </c>
      <c r="F4" s="209"/>
      <c r="G4" s="234" t="s">
        <v>133</v>
      </c>
      <c r="H4" s="209"/>
      <c r="I4" s="51" t="s">
        <v>134</v>
      </c>
    </row>
    <row r="5" spans="1:9" ht="22.5" customHeight="1" x14ac:dyDescent="0.3">
      <c r="A5" s="177"/>
      <c r="B5" s="154"/>
      <c r="C5" s="154"/>
      <c r="D5" s="154"/>
      <c r="E5" s="154"/>
      <c r="F5" s="154"/>
      <c r="G5" s="154"/>
      <c r="H5" s="154"/>
      <c r="I5" s="52"/>
    </row>
    <row r="6" spans="1:9" ht="20.25" customHeight="1" x14ac:dyDescent="0.3">
      <c r="A6" s="177"/>
      <c r="B6" s="154"/>
      <c r="C6" s="154"/>
      <c r="D6" s="154"/>
      <c r="E6" s="154"/>
      <c r="F6" s="154"/>
      <c r="G6" s="154"/>
      <c r="H6" s="154"/>
      <c r="I6" s="52"/>
    </row>
    <row r="7" spans="1:9" ht="21" customHeight="1" x14ac:dyDescent="0.3">
      <c r="A7" s="177"/>
      <c r="B7" s="154"/>
      <c r="C7" s="154"/>
      <c r="D7" s="154"/>
      <c r="E7" s="154"/>
      <c r="F7" s="154"/>
      <c r="G7" s="154"/>
      <c r="H7" s="154"/>
      <c r="I7" s="52"/>
    </row>
    <row r="8" spans="1:9" ht="25.5" customHeight="1" x14ac:dyDescent="0.3">
      <c r="A8" s="206" t="s">
        <v>135</v>
      </c>
      <c r="B8" s="207"/>
      <c r="C8" s="207"/>
      <c r="D8" s="207"/>
      <c r="E8" s="222" t="s">
        <v>129</v>
      </c>
      <c r="F8" s="222"/>
      <c r="G8" s="222"/>
      <c r="H8" s="222"/>
      <c r="I8" s="223"/>
    </row>
    <row r="9" spans="1:9" x14ac:dyDescent="0.3">
      <c r="A9" s="177"/>
      <c r="B9" s="154"/>
      <c r="C9" s="154"/>
      <c r="D9" s="225" t="s">
        <v>145</v>
      </c>
      <c r="E9" s="225"/>
      <c r="F9" s="225" t="s">
        <v>146</v>
      </c>
      <c r="G9" s="225"/>
      <c r="H9" s="225" t="s">
        <v>147</v>
      </c>
      <c r="I9" s="226"/>
    </row>
    <row r="10" spans="1:9" ht="21.75" customHeight="1" x14ac:dyDescent="0.3">
      <c r="A10" s="224" t="s">
        <v>136</v>
      </c>
      <c r="B10" s="209"/>
      <c r="C10" s="209"/>
      <c r="D10" s="209"/>
      <c r="E10" s="209"/>
      <c r="F10" s="209"/>
      <c r="G10" s="209"/>
      <c r="H10" s="209"/>
      <c r="I10" s="210"/>
    </row>
    <row r="11" spans="1:9" ht="22.5" customHeight="1" x14ac:dyDescent="0.3">
      <c r="A11" s="224" t="s">
        <v>137</v>
      </c>
      <c r="B11" s="209"/>
      <c r="C11" s="209"/>
      <c r="D11" s="209"/>
      <c r="E11" s="209"/>
      <c r="F11" s="209"/>
      <c r="G11" s="209"/>
      <c r="H11" s="209"/>
      <c r="I11" s="210"/>
    </row>
    <row r="12" spans="1:9" ht="20.25" customHeight="1" x14ac:dyDescent="0.3">
      <c r="A12" s="224" t="s">
        <v>138</v>
      </c>
      <c r="B12" s="209"/>
      <c r="C12" s="209"/>
      <c r="D12" s="209"/>
      <c r="E12" s="209"/>
      <c r="F12" s="209"/>
      <c r="G12" s="209"/>
      <c r="H12" s="209"/>
      <c r="I12" s="210"/>
    </row>
    <row r="13" spans="1:9" ht="19.5" customHeight="1" x14ac:dyDescent="0.3">
      <c r="A13" s="224" t="s">
        <v>139</v>
      </c>
      <c r="B13" s="209"/>
      <c r="C13" s="209"/>
      <c r="D13" s="209"/>
      <c r="E13" s="209"/>
      <c r="F13" s="209"/>
      <c r="G13" s="209"/>
      <c r="H13" s="209"/>
      <c r="I13" s="210"/>
    </row>
    <row r="14" spans="1:9" ht="21.75" customHeight="1" x14ac:dyDescent="0.3">
      <c r="A14" s="224" t="s">
        <v>140</v>
      </c>
      <c r="B14" s="209"/>
      <c r="C14" s="209"/>
      <c r="D14" s="209"/>
      <c r="E14" s="209"/>
      <c r="F14" s="209"/>
      <c r="G14" s="209"/>
      <c r="H14" s="209"/>
      <c r="I14" s="210"/>
    </row>
    <row r="15" spans="1:9" ht="37.5" customHeight="1" x14ac:dyDescent="0.3">
      <c r="A15" s="224" t="s">
        <v>141</v>
      </c>
      <c r="B15" s="209"/>
      <c r="C15" s="209"/>
      <c r="D15" s="209"/>
      <c r="E15" s="209"/>
      <c r="F15" s="209"/>
      <c r="G15" s="209"/>
      <c r="H15" s="209"/>
      <c r="I15" s="210"/>
    </row>
    <row r="16" spans="1:9" ht="27.75" customHeight="1" x14ac:dyDescent="0.3">
      <c r="A16" s="224" t="s">
        <v>142</v>
      </c>
      <c r="B16" s="209"/>
      <c r="C16" s="209"/>
      <c r="D16" s="209"/>
      <c r="E16" s="209"/>
      <c r="F16" s="209"/>
      <c r="G16" s="209"/>
      <c r="H16" s="209"/>
      <c r="I16" s="210"/>
    </row>
    <row r="17" spans="1:9" x14ac:dyDescent="0.3">
      <c r="A17" s="224" t="s">
        <v>143</v>
      </c>
      <c r="B17" s="209"/>
      <c r="C17" s="209"/>
      <c r="D17" s="209"/>
      <c r="E17" s="209"/>
      <c r="F17" s="209"/>
      <c r="G17" s="209"/>
      <c r="H17" s="209"/>
      <c r="I17" s="210"/>
    </row>
    <row r="18" spans="1:9" ht="35.25" customHeight="1" x14ac:dyDescent="0.3">
      <c r="A18" s="229" t="s">
        <v>144</v>
      </c>
      <c r="B18" s="230"/>
      <c r="C18" s="230"/>
      <c r="D18" s="230"/>
      <c r="E18" s="227" t="s">
        <v>158</v>
      </c>
      <c r="F18" s="227"/>
      <c r="G18" s="227"/>
      <c r="H18" s="227"/>
      <c r="I18" s="228"/>
    </row>
    <row r="19" spans="1:9" ht="17.25" customHeight="1" x14ac:dyDescent="0.3">
      <c r="A19" s="197"/>
      <c r="B19" s="170"/>
      <c r="C19" s="170"/>
      <c r="D19" s="170"/>
      <c r="E19" s="170"/>
      <c r="F19" s="170"/>
      <c r="G19" s="170"/>
      <c r="H19" s="170"/>
      <c r="I19" s="208"/>
    </row>
    <row r="20" spans="1:9" ht="18" customHeight="1" x14ac:dyDescent="0.3">
      <c r="A20" s="197"/>
      <c r="B20" s="170"/>
      <c r="C20" s="170"/>
      <c r="D20" s="170"/>
      <c r="E20" s="170"/>
      <c r="F20" s="170"/>
      <c r="G20" s="170"/>
      <c r="H20" s="170"/>
      <c r="I20" s="208"/>
    </row>
    <row r="21" spans="1:9" ht="24" customHeight="1" x14ac:dyDescent="0.3">
      <c r="A21" s="220" t="s">
        <v>148</v>
      </c>
      <c r="B21" s="221"/>
      <c r="C21" s="221"/>
      <c r="D21" s="221"/>
      <c r="E21" s="214" t="s">
        <v>152</v>
      </c>
      <c r="F21" s="215"/>
      <c r="G21" s="215"/>
      <c r="H21" s="215"/>
      <c r="I21" s="216"/>
    </row>
    <row r="22" spans="1:9" ht="19.5" customHeight="1" x14ac:dyDescent="0.3">
      <c r="A22" s="197"/>
      <c r="B22" s="170"/>
      <c r="C22" s="170"/>
      <c r="D22" s="170"/>
      <c r="E22" s="170"/>
      <c r="F22" s="170"/>
      <c r="G22" s="170"/>
      <c r="H22" s="170"/>
      <c r="I22" s="208"/>
    </row>
    <row r="23" spans="1:9" ht="18.75" customHeight="1" x14ac:dyDescent="0.3">
      <c r="A23" s="197"/>
      <c r="B23" s="170"/>
      <c r="C23" s="170"/>
      <c r="D23" s="170"/>
      <c r="E23" s="170"/>
      <c r="F23" s="170"/>
      <c r="G23" s="170"/>
      <c r="H23" s="170"/>
      <c r="I23" s="208"/>
    </row>
    <row r="24" spans="1:9" x14ac:dyDescent="0.3">
      <c r="A24" s="220" t="s">
        <v>149</v>
      </c>
      <c r="B24" s="221"/>
      <c r="C24" s="221"/>
      <c r="D24" s="221"/>
      <c r="E24" s="217" t="s">
        <v>154</v>
      </c>
      <c r="F24" s="218"/>
      <c r="G24" s="218"/>
      <c r="H24" s="218"/>
      <c r="I24" s="219"/>
    </row>
    <row r="25" spans="1:9" x14ac:dyDescent="0.3">
      <c r="A25" s="197"/>
      <c r="B25" s="170"/>
      <c r="C25" s="170"/>
      <c r="D25" s="170"/>
      <c r="E25" s="170"/>
      <c r="F25" s="170"/>
      <c r="G25" s="170"/>
      <c r="H25" s="170"/>
      <c r="I25" s="208"/>
    </row>
    <row r="26" spans="1:9" x14ac:dyDescent="0.3">
      <c r="A26" s="197"/>
      <c r="B26" s="170"/>
      <c r="C26" s="170"/>
      <c r="D26" s="170"/>
      <c r="E26" s="170"/>
      <c r="F26" s="170"/>
      <c r="G26" s="170"/>
      <c r="H26" s="170"/>
      <c r="I26" s="208"/>
    </row>
    <row r="27" spans="1:9" ht="23.25" customHeight="1" x14ac:dyDescent="0.3">
      <c r="A27" s="220" t="s">
        <v>150</v>
      </c>
      <c r="B27" s="221"/>
      <c r="C27" s="221"/>
      <c r="D27" s="221"/>
      <c r="E27" s="217" t="s">
        <v>153</v>
      </c>
      <c r="F27" s="218"/>
      <c r="G27" s="218"/>
      <c r="H27" s="218"/>
      <c r="I27" s="219"/>
    </row>
    <row r="28" spans="1:9" ht="15" customHeight="1" x14ac:dyDescent="0.3">
      <c r="A28" s="197"/>
      <c r="B28" s="170"/>
      <c r="C28" s="170"/>
      <c r="D28" s="170"/>
      <c r="E28" s="170"/>
      <c r="F28" s="170"/>
      <c r="G28" s="170"/>
      <c r="H28" s="170"/>
      <c r="I28" s="208"/>
    </row>
    <row r="29" spans="1:9" ht="15.75" customHeight="1" x14ac:dyDescent="0.3">
      <c r="A29" s="197"/>
      <c r="B29" s="170"/>
      <c r="C29" s="170"/>
      <c r="D29" s="170"/>
      <c r="E29" s="170"/>
      <c r="F29" s="170"/>
      <c r="G29" s="170"/>
      <c r="H29" s="170"/>
      <c r="I29" s="208"/>
    </row>
    <row r="30" spans="1:9" ht="27.75" customHeight="1" x14ac:dyDescent="0.3">
      <c r="A30" s="211" t="s">
        <v>157</v>
      </c>
      <c r="B30" s="170"/>
      <c r="C30" s="170"/>
      <c r="D30" s="170"/>
      <c r="E30" s="170"/>
      <c r="F30" s="170"/>
      <c r="G30" s="170"/>
      <c r="H30" s="170"/>
      <c r="I30" s="208"/>
    </row>
    <row r="31" spans="1:9" x14ac:dyDescent="0.3">
      <c r="A31" s="45"/>
      <c r="B31" s="170"/>
      <c r="C31" s="170"/>
      <c r="D31" s="170"/>
      <c r="E31" s="170"/>
      <c r="F31" s="170"/>
      <c r="G31" s="36"/>
      <c r="H31" s="170"/>
      <c r="I31" s="208"/>
    </row>
    <row r="32" spans="1:9" ht="15" thickBot="1" x14ac:dyDescent="0.35">
      <c r="A32" s="53" t="s">
        <v>151</v>
      </c>
      <c r="B32" s="212"/>
      <c r="C32" s="212"/>
      <c r="D32" s="212"/>
      <c r="E32" s="212"/>
      <c r="F32" s="212"/>
      <c r="G32" s="54" t="s">
        <v>125</v>
      </c>
      <c r="H32" s="212"/>
      <c r="I32" s="213"/>
    </row>
    <row r="33" spans="1:1" x14ac:dyDescent="0.3">
      <c r="A33" s="39" t="s">
        <v>155</v>
      </c>
    </row>
  </sheetData>
  <mergeCells count="76">
    <mergeCell ref="G1:I1"/>
    <mergeCell ref="A3:D3"/>
    <mergeCell ref="E3:I3"/>
    <mergeCell ref="G4:H4"/>
    <mergeCell ref="E4:F4"/>
    <mergeCell ref="C4:D4"/>
    <mergeCell ref="A4:B4"/>
    <mergeCell ref="E18:I18"/>
    <mergeCell ref="A18:D18"/>
    <mergeCell ref="A10:C10"/>
    <mergeCell ref="A11:C11"/>
    <mergeCell ref="A5:B5"/>
    <mergeCell ref="C5:D5"/>
    <mergeCell ref="E5:F5"/>
    <mergeCell ref="G5:H5"/>
    <mergeCell ref="A6:B6"/>
    <mergeCell ref="C6:D6"/>
    <mergeCell ref="E6:F6"/>
    <mergeCell ref="G6:H6"/>
    <mergeCell ref="A7:B7"/>
    <mergeCell ref="C7:D7"/>
    <mergeCell ref="E7:F7"/>
    <mergeCell ref="G7:H7"/>
    <mergeCell ref="E8:I8"/>
    <mergeCell ref="A17:C17"/>
    <mergeCell ref="D9:E9"/>
    <mergeCell ref="F9:G9"/>
    <mergeCell ref="H9:I9"/>
    <mergeCell ref="D10:E10"/>
    <mergeCell ref="F10:G10"/>
    <mergeCell ref="H10:I10"/>
    <mergeCell ref="D11:E11"/>
    <mergeCell ref="F11:G11"/>
    <mergeCell ref="H11:I11"/>
    <mergeCell ref="A14:C14"/>
    <mergeCell ref="A13:C13"/>
    <mergeCell ref="A12:C12"/>
    <mergeCell ref="A15:C15"/>
    <mergeCell ref="A16:C16"/>
    <mergeCell ref="D12:E12"/>
    <mergeCell ref="F12:G12"/>
    <mergeCell ref="H12:I12"/>
    <mergeCell ref="D13:E13"/>
    <mergeCell ref="F13:G13"/>
    <mergeCell ref="H13:I13"/>
    <mergeCell ref="A30:I30"/>
    <mergeCell ref="H31:I32"/>
    <mergeCell ref="B31:F32"/>
    <mergeCell ref="E21:I21"/>
    <mergeCell ref="E24:I24"/>
    <mergeCell ref="E27:I27"/>
    <mergeCell ref="A28:I28"/>
    <mergeCell ref="A29:I29"/>
    <mergeCell ref="A21:D21"/>
    <mergeCell ref="A24:D24"/>
    <mergeCell ref="A27:D27"/>
    <mergeCell ref="A22:I22"/>
    <mergeCell ref="A23:I23"/>
    <mergeCell ref="A25:I25"/>
    <mergeCell ref="A26:I26"/>
    <mergeCell ref="A8:D8"/>
    <mergeCell ref="A9:C9"/>
    <mergeCell ref="A19:I19"/>
    <mergeCell ref="A20:I20"/>
    <mergeCell ref="D16:E16"/>
    <mergeCell ref="F16:G16"/>
    <mergeCell ref="H16:I16"/>
    <mergeCell ref="D17:E17"/>
    <mergeCell ref="F17:G17"/>
    <mergeCell ref="H17:I17"/>
    <mergeCell ref="D14:E14"/>
    <mergeCell ref="F14:G14"/>
    <mergeCell ref="H14:I14"/>
    <mergeCell ref="D15:E15"/>
    <mergeCell ref="F15:G15"/>
    <mergeCell ref="H15:I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1962-47A1-46D7-B7BB-93330CDF1043}">
  <sheetPr>
    <pageSetUpPr autoPageBreaks="0" fitToPage="1"/>
  </sheetPr>
  <dimension ref="A1:F61"/>
  <sheetViews>
    <sheetView showGridLines="0" zoomScale="110" zoomScaleNormal="110" workbookViewId="0">
      <selection activeCell="E35" sqref="E35"/>
    </sheetView>
  </sheetViews>
  <sheetFormatPr defaultColWidth="9.109375" defaultRowHeight="13.8" x14ac:dyDescent="0.3"/>
  <cols>
    <col min="1" max="1" width="2.6640625" style="79" customWidth="1"/>
    <col min="2" max="2" width="31.88671875" style="79" customWidth="1"/>
    <col min="3" max="3" width="31.6640625" style="79" customWidth="1"/>
    <col min="4" max="5" width="15.5546875" style="93" customWidth="1"/>
    <col min="6" max="6" width="2.6640625" style="79" customWidth="1"/>
    <col min="7" max="16384" width="9.109375" style="79"/>
  </cols>
  <sheetData>
    <row r="1" spans="1:6" ht="14.4" x14ac:dyDescent="0.3">
      <c r="B1" s="237" t="s">
        <v>274</v>
      </c>
      <c r="C1" s="162"/>
      <c r="D1" s="162"/>
    </row>
    <row r="2" spans="1:6" s="75" customFormat="1" ht="23.4" x14ac:dyDescent="0.45">
      <c r="A2" s="74"/>
      <c r="B2" s="236" t="s">
        <v>215</v>
      </c>
      <c r="C2" s="236"/>
      <c r="D2" s="236"/>
      <c r="E2" s="236"/>
      <c r="F2" s="74"/>
    </row>
    <row r="3" spans="1:6" ht="15.75" customHeight="1" x14ac:dyDescent="0.3">
      <c r="A3" s="76"/>
      <c r="B3" s="77" t="s">
        <v>36</v>
      </c>
      <c r="C3" s="97"/>
      <c r="D3" s="78"/>
      <c r="E3" s="78"/>
      <c r="F3" s="76"/>
    </row>
    <row r="4" spans="1:6" ht="15.75" customHeight="1" x14ac:dyDescent="0.3">
      <c r="A4" s="76"/>
      <c r="B4" s="77" t="s">
        <v>171</v>
      </c>
      <c r="C4" s="98"/>
      <c r="D4" s="80"/>
      <c r="E4" s="80"/>
      <c r="F4" s="76"/>
    </row>
    <row r="5" spans="1:6" ht="24" customHeight="1" x14ac:dyDescent="0.3">
      <c r="A5" s="76"/>
      <c r="B5" s="81" t="s">
        <v>214</v>
      </c>
      <c r="C5" s="76"/>
      <c r="D5" s="82"/>
      <c r="E5" s="82"/>
      <c r="F5" s="76"/>
    </row>
    <row r="6" spans="1:6" ht="15.75" customHeight="1" x14ac:dyDescent="0.3">
      <c r="A6" s="76"/>
      <c r="B6" s="145" t="s">
        <v>172</v>
      </c>
      <c r="C6" s="83"/>
      <c r="D6" s="82"/>
      <c r="E6" s="82"/>
      <c r="F6" s="76"/>
    </row>
    <row r="7" spans="1:6" x14ac:dyDescent="0.3">
      <c r="A7" s="76"/>
      <c r="B7" s="84" t="s">
        <v>173</v>
      </c>
      <c r="C7" s="76"/>
      <c r="D7" s="85"/>
      <c r="E7" s="82"/>
      <c r="F7" s="76"/>
    </row>
    <row r="8" spans="1:6" x14ac:dyDescent="0.3">
      <c r="A8" s="76"/>
      <c r="B8" s="84" t="s">
        <v>174</v>
      </c>
      <c r="C8" s="76"/>
      <c r="D8" s="85"/>
      <c r="E8" s="82"/>
      <c r="F8" s="76"/>
    </row>
    <row r="9" spans="1:6" ht="14.4" thickBot="1" x14ac:dyDescent="0.35">
      <c r="A9" s="76"/>
      <c r="B9" s="86" t="s">
        <v>175</v>
      </c>
      <c r="C9" s="76"/>
      <c r="D9" s="87"/>
      <c r="E9" s="88">
        <f>IF(OR(D7&lt;&gt;0,D8&lt;&gt;0),SUM(D7-D8),0)</f>
        <v>0</v>
      </c>
      <c r="F9" s="76"/>
    </row>
    <row r="10" spans="1:6" x14ac:dyDescent="0.3">
      <c r="A10" s="76"/>
      <c r="B10" s="84"/>
      <c r="C10" s="76"/>
      <c r="D10" s="87"/>
      <c r="E10" s="87"/>
      <c r="F10" s="76"/>
    </row>
    <row r="11" spans="1:6" ht="15.6" x14ac:dyDescent="0.3">
      <c r="A11" s="76"/>
      <c r="B11" s="145" t="s">
        <v>176</v>
      </c>
      <c r="C11" s="83"/>
      <c r="D11" s="82"/>
      <c r="E11" s="82"/>
      <c r="F11" s="76"/>
    </row>
    <row r="12" spans="1:6" x14ac:dyDescent="0.3">
      <c r="A12" s="76"/>
      <c r="B12" s="84" t="s">
        <v>177</v>
      </c>
      <c r="C12" s="76"/>
      <c r="D12" s="85"/>
      <c r="E12" s="82"/>
      <c r="F12" s="76"/>
    </row>
    <row r="13" spans="1:6" x14ac:dyDescent="0.3">
      <c r="A13" s="76"/>
      <c r="B13" s="84" t="s">
        <v>178</v>
      </c>
      <c r="C13" s="76"/>
      <c r="D13" s="85"/>
      <c r="E13" s="82"/>
      <c r="F13" s="76"/>
    </row>
    <row r="14" spans="1:6" x14ac:dyDescent="0.3">
      <c r="A14" s="76"/>
      <c r="B14" s="89" t="s">
        <v>179</v>
      </c>
      <c r="C14" s="76"/>
      <c r="D14" s="85"/>
      <c r="E14" s="82"/>
      <c r="F14" s="76"/>
    </row>
    <row r="15" spans="1:6" x14ac:dyDescent="0.3">
      <c r="A15" s="76"/>
      <c r="B15" s="89" t="s">
        <v>180</v>
      </c>
      <c r="C15" s="76"/>
      <c r="D15" s="85"/>
      <c r="E15" s="82"/>
      <c r="F15" s="76"/>
    </row>
    <row r="16" spans="1:6" x14ac:dyDescent="0.3">
      <c r="A16" s="76"/>
      <c r="B16" s="89" t="s">
        <v>181</v>
      </c>
      <c r="C16" s="76"/>
      <c r="D16" s="85"/>
      <c r="E16" s="82"/>
      <c r="F16" s="76"/>
    </row>
    <row r="17" spans="1:6" ht="14.4" thickBot="1" x14ac:dyDescent="0.35">
      <c r="A17" s="76"/>
      <c r="B17" s="90" t="s">
        <v>182</v>
      </c>
      <c r="C17" s="76"/>
      <c r="D17" s="88">
        <f>IF(SUM(D12:D16),SUM(D12:D16),0)</f>
        <v>0</v>
      </c>
      <c r="E17" s="82"/>
      <c r="F17" s="76"/>
    </row>
    <row r="18" spans="1:6" x14ac:dyDescent="0.3">
      <c r="A18" s="76"/>
      <c r="B18" s="84" t="s">
        <v>183</v>
      </c>
      <c r="C18" s="76"/>
      <c r="D18" s="91"/>
      <c r="E18" s="82"/>
      <c r="F18" s="76"/>
    </row>
    <row r="19" spans="1:6" ht="14.4" thickBot="1" x14ac:dyDescent="0.35">
      <c r="A19" s="76"/>
      <c r="B19" s="86" t="s">
        <v>184</v>
      </c>
      <c r="C19" s="76"/>
      <c r="D19" s="82"/>
      <c r="E19" s="88">
        <f>IF(OR(Inventory_Avail,D18),Inventory_Avail-D18,0)</f>
        <v>0</v>
      </c>
      <c r="F19" s="76"/>
    </row>
    <row r="20" spans="1:6" x14ac:dyDescent="0.3">
      <c r="A20" s="76"/>
      <c r="B20" s="84"/>
      <c r="C20" s="76"/>
      <c r="D20" s="82"/>
      <c r="E20" s="82"/>
      <c r="F20" s="76"/>
    </row>
    <row r="21" spans="1:6" ht="14.4" thickBot="1" x14ac:dyDescent="0.35">
      <c r="A21" s="76"/>
      <c r="B21" s="86" t="s">
        <v>185</v>
      </c>
      <c r="C21" s="76"/>
      <c r="D21" s="82"/>
      <c r="E21" s="88">
        <f>IF(OR(Net_Sales,COGS),Net_Sales-COGS,0)</f>
        <v>0</v>
      </c>
      <c r="F21" s="76"/>
    </row>
    <row r="22" spans="1:6" x14ac:dyDescent="0.3">
      <c r="A22" s="76"/>
      <c r="B22" s="84"/>
      <c r="C22" s="76"/>
      <c r="D22" s="82"/>
      <c r="E22" s="82"/>
      <c r="F22" s="76"/>
    </row>
    <row r="23" spans="1:6" ht="15.75" customHeight="1" x14ac:dyDescent="0.3">
      <c r="A23" s="76"/>
      <c r="B23" s="145" t="s">
        <v>186</v>
      </c>
      <c r="C23" s="83"/>
      <c r="D23" s="82"/>
      <c r="E23" s="82"/>
      <c r="F23" s="76"/>
    </row>
    <row r="24" spans="1:6" x14ac:dyDescent="0.3">
      <c r="A24" s="76"/>
      <c r="B24" s="84" t="s">
        <v>169</v>
      </c>
      <c r="C24" s="76"/>
      <c r="D24" s="85"/>
      <c r="E24" s="82"/>
      <c r="F24" s="76"/>
    </row>
    <row r="25" spans="1:6" x14ac:dyDescent="0.3">
      <c r="A25" s="76"/>
      <c r="B25" s="84" t="s">
        <v>187</v>
      </c>
      <c r="C25" s="76"/>
      <c r="D25" s="85"/>
      <c r="E25" s="82"/>
      <c r="F25" s="76"/>
    </row>
    <row r="26" spans="1:6" x14ac:dyDescent="0.3">
      <c r="A26" s="76"/>
      <c r="B26" s="84" t="s">
        <v>188</v>
      </c>
      <c r="C26" s="76"/>
      <c r="D26" s="85"/>
      <c r="E26" s="82"/>
      <c r="F26" s="76"/>
    </row>
    <row r="27" spans="1:6" x14ac:dyDescent="0.3">
      <c r="A27" s="76"/>
      <c r="B27" s="84" t="s">
        <v>189</v>
      </c>
      <c r="C27" s="76"/>
      <c r="D27" s="85"/>
      <c r="E27" s="82"/>
      <c r="F27" s="76"/>
    </row>
    <row r="28" spans="1:6" x14ac:dyDescent="0.3">
      <c r="A28" s="76"/>
      <c r="B28" s="84" t="s">
        <v>190</v>
      </c>
      <c r="C28" s="76"/>
      <c r="D28" s="85"/>
      <c r="E28" s="82"/>
      <c r="F28" s="76"/>
    </row>
    <row r="29" spans="1:6" x14ac:dyDescent="0.3">
      <c r="A29" s="76"/>
      <c r="B29" s="84" t="s">
        <v>191</v>
      </c>
      <c r="C29" s="76"/>
      <c r="D29" s="85"/>
      <c r="E29" s="82"/>
      <c r="F29" s="76"/>
    </row>
    <row r="30" spans="1:6" x14ac:dyDescent="0.3">
      <c r="A30" s="76"/>
      <c r="B30" s="84" t="s">
        <v>192</v>
      </c>
      <c r="C30" s="76"/>
      <c r="D30" s="85"/>
      <c r="E30" s="82"/>
      <c r="F30" s="76"/>
    </row>
    <row r="31" spans="1:6" x14ac:dyDescent="0.3">
      <c r="A31" s="76"/>
      <c r="B31" s="84" t="s">
        <v>164</v>
      </c>
      <c r="C31" s="76"/>
      <c r="D31" s="85"/>
      <c r="E31" s="82"/>
      <c r="F31" s="76"/>
    </row>
    <row r="32" spans="1:6" x14ac:dyDescent="0.3">
      <c r="A32" s="76"/>
      <c r="B32" s="84" t="s">
        <v>193</v>
      </c>
      <c r="C32" s="76"/>
      <c r="D32" s="85"/>
      <c r="E32" s="82"/>
      <c r="F32" s="76"/>
    </row>
    <row r="33" spans="1:6" x14ac:dyDescent="0.3">
      <c r="A33" s="76"/>
      <c r="B33" s="84" t="s">
        <v>194</v>
      </c>
      <c r="C33" s="76"/>
      <c r="D33" s="85"/>
      <c r="E33" s="82"/>
      <c r="F33" s="76"/>
    </row>
    <row r="34" spans="1:6" x14ac:dyDescent="0.3">
      <c r="A34" s="76"/>
      <c r="B34" s="84" t="s">
        <v>195</v>
      </c>
      <c r="C34" s="76"/>
      <c r="D34" s="85"/>
      <c r="E34" s="82"/>
      <c r="F34" s="76"/>
    </row>
    <row r="35" spans="1:6" x14ac:dyDescent="0.3">
      <c r="A35" s="76"/>
      <c r="B35" s="84" t="s">
        <v>165</v>
      </c>
      <c r="C35" s="76"/>
      <c r="D35" s="85"/>
      <c r="E35" s="82"/>
      <c r="F35" s="76"/>
    </row>
    <row r="36" spans="1:6" x14ac:dyDescent="0.3">
      <c r="A36" s="76"/>
      <c r="B36" s="84" t="s">
        <v>196</v>
      </c>
      <c r="C36" s="76"/>
      <c r="D36" s="85"/>
      <c r="E36" s="82"/>
      <c r="F36" s="76"/>
    </row>
    <row r="37" spans="1:6" x14ac:dyDescent="0.3">
      <c r="A37" s="76"/>
      <c r="B37" s="84" t="s">
        <v>197</v>
      </c>
      <c r="C37" s="76"/>
      <c r="D37" s="85"/>
      <c r="E37" s="82"/>
      <c r="F37" s="76"/>
    </row>
    <row r="38" spans="1:6" x14ac:dyDescent="0.3">
      <c r="A38" s="76"/>
      <c r="B38" s="84" t="s">
        <v>198</v>
      </c>
      <c r="C38" s="76"/>
      <c r="D38" s="85"/>
      <c r="E38" s="82"/>
      <c r="F38" s="76"/>
    </row>
    <row r="39" spans="1:6" x14ac:dyDescent="0.3">
      <c r="A39" s="76"/>
      <c r="B39" s="84" t="s">
        <v>199</v>
      </c>
      <c r="C39" s="76"/>
      <c r="D39" s="85"/>
      <c r="E39" s="82"/>
      <c r="F39" s="76"/>
    </row>
    <row r="40" spans="1:6" x14ac:dyDescent="0.3">
      <c r="A40" s="76"/>
      <c r="B40" s="84" t="s">
        <v>200</v>
      </c>
      <c r="C40" s="76"/>
      <c r="D40" s="85"/>
      <c r="E40" s="82"/>
      <c r="F40" s="76"/>
    </row>
    <row r="41" spans="1:6" x14ac:dyDescent="0.3">
      <c r="A41" s="76"/>
      <c r="B41" s="84" t="s">
        <v>201</v>
      </c>
      <c r="C41" s="76"/>
      <c r="D41" s="85"/>
      <c r="E41" s="82"/>
      <c r="F41" s="76"/>
    </row>
    <row r="42" spans="1:6" x14ac:dyDescent="0.3">
      <c r="A42" s="76"/>
      <c r="B42" s="84" t="s">
        <v>168</v>
      </c>
      <c r="C42" s="76"/>
      <c r="D42" s="85"/>
      <c r="E42" s="82"/>
      <c r="F42" s="76"/>
    </row>
    <row r="43" spans="1:6" x14ac:dyDescent="0.3">
      <c r="A43" s="76"/>
      <c r="B43" s="84" t="s">
        <v>202</v>
      </c>
      <c r="C43" s="76"/>
      <c r="D43" s="85"/>
      <c r="E43" s="82"/>
      <c r="F43" s="76"/>
    </row>
    <row r="44" spans="1:6" x14ac:dyDescent="0.3">
      <c r="A44" s="76"/>
      <c r="B44" s="84" t="s">
        <v>203</v>
      </c>
      <c r="C44" s="76"/>
      <c r="D44" s="85"/>
      <c r="E44" s="82"/>
      <c r="F44" s="76"/>
    </row>
    <row r="45" spans="1:6" x14ac:dyDescent="0.3">
      <c r="A45" s="76"/>
      <c r="B45" s="84" t="s">
        <v>167</v>
      </c>
      <c r="C45" s="76"/>
      <c r="D45" s="85"/>
      <c r="E45" s="82"/>
      <c r="F45" s="76"/>
    </row>
    <row r="46" spans="1:6" x14ac:dyDescent="0.3">
      <c r="A46" s="76"/>
      <c r="B46" s="84" t="s">
        <v>204</v>
      </c>
      <c r="C46" s="76"/>
      <c r="D46" s="85"/>
      <c r="E46" s="82"/>
      <c r="F46" s="76"/>
    </row>
    <row r="47" spans="1:6" x14ac:dyDescent="0.3">
      <c r="A47" s="76"/>
      <c r="B47" s="84" t="s">
        <v>166</v>
      </c>
      <c r="C47" s="76"/>
      <c r="D47" s="85"/>
      <c r="E47" s="82"/>
      <c r="F47" s="76"/>
    </row>
    <row r="48" spans="1:6" x14ac:dyDescent="0.3">
      <c r="A48" s="76"/>
      <c r="B48" s="84" t="s">
        <v>205</v>
      </c>
      <c r="C48" s="76"/>
      <c r="D48" s="85"/>
      <c r="E48" s="82"/>
      <c r="F48" s="76"/>
    </row>
    <row r="49" spans="1:6" x14ac:dyDescent="0.3">
      <c r="A49" s="76"/>
      <c r="B49" s="84" t="s">
        <v>206</v>
      </c>
      <c r="C49" s="76"/>
      <c r="D49" s="85"/>
      <c r="E49" s="82"/>
      <c r="F49" s="76"/>
    </row>
    <row r="50" spans="1:6" ht="14.4" thickBot="1" x14ac:dyDescent="0.35">
      <c r="A50" s="76"/>
      <c r="B50" s="86" t="s">
        <v>207</v>
      </c>
      <c r="C50" s="76"/>
      <c r="D50" s="82"/>
      <c r="E50" s="88">
        <f>IF(SUM(D24:D49),SUM(D24:D49),0)</f>
        <v>0</v>
      </c>
      <c r="F50" s="76"/>
    </row>
    <row r="51" spans="1:6" x14ac:dyDescent="0.3">
      <c r="A51" s="76"/>
      <c r="B51" s="86"/>
      <c r="C51" s="76"/>
      <c r="D51" s="82"/>
      <c r="E51" s="87"/>
      <c r="F51" s="76"/>
    </row>
    <row r="52" spans="1:6" ht="14.4" thickBot="1" x14ac:dyDescent="0.35">
      <c r="A52" s="76"/>
      <c r="B52" s="86" t="s">
        <v>208</v>
      </c>
      <c r="C52" s="76"/>
      <c r="D52" s="82"/>
      <c r="E52" s="88">
        <f>IF(OR(Gross_Profit,Total_Expenses),Gross_Profit-Total_Expenses,0)</f>
        <v>0</v>
      </c>
      <c r="F52" s="76"/>
    </row>
    <row r="53" spans="1:6" x14ac:dyDescent="0.3">
      <c r="A53" s="76"/>
      <c r="B53" s="84"/>
      <c r="C53" s="76"/>
      <c r="D53" s="82"/>
      <c r="E53" s="87"/>
      <c r="F53" s="76"/>
    </row>
    <row r="54" spans="1:6" ht="15.6" x14ac:dyDescent="0.3">
      <c r="A54" s="76"/>
      <c r="B54" s="146" t="s">
        <v>209</v>
      </c>
      <c r="C54" s="76"/>
      <c r="D54" s="82"/>
      <c r="E54" s="87"/>
      <c r="F54" s="76"/>
    </row>
    <row r="55" spans="1:6" x14ac:dyDescent="0.3">
      <c r="A55" s="76"/>
      <c r="B55" s="84" t="s">
        <v>210</v>
      </c>
      <c r="C55" s="76"/>
      <c r="D55" s="85"/>
      <c r="E55" s="87"/>
      <c r="F55" s="76"/>
    </row>
    <row r="56" spans="1:6" x14ac:dyDescent="0.3">
      <c r="A56" s="76"/>
      <c r="B56" s="84" t="s">
        <v>211</v>
      </c>
      <c r="C56" s="76"/>
      <c r="D56" s="85"/>
      <c r="E56" s="82"/>
      <c r="F56" s="76"/>
    </row>
    <row r="57" spans="1:6" ht="14.4" thickBot="1" x14ac:dyDescent="0.35">
      <c r="B57" s="92" t="s">
        <v>212</v>
      </c>
      <c r="E57" s="88">
        <f>IF(OR(D55&lt;&gt;0,D56&lt;&gt;0),D55+D56,0)</f>
        <v>0</v>
      </c>
    </row>
    <row r="58" spans="1:6" x14ac:dyDescent="0.3">
      <c r="B58" s="94"/>
    </row>
    <row r="59" spans="1:6" ht="14.4" thickBot="1" x14ac:dyDescent="0.35">
      <c r="B59" s="92" t="s">
        <v>213</v>
      </c>
      <c r="E59" s="95">
        <f>IF(OR(Op_Income,Other_Income),Op_Income+Other_Income,0)</f>
        <v>0</v>
      </c>
    </row>
    <row r="60" spans="1:6" ht="14.4" thickTop="1" x14ac:dyDescent="0.3">
      <c r="B60" s="96"/>
    </row>
    <row r="61" spans="1:6" x14ac:dyDescent="0.3">
      <c r="B61" s="96"/>
    </row>
  </sheetData>
  <sheetProtection formatCells="0" formatColumns="0" formatRows="0" insertColumns="0" insertRows="0" deleteColumns="0" deleteRows="0" sort="0"/>
  <mergeCells count="2">
    <mergeCell ref="B2:E2"/>
    <mergeCell ref="B1:D1"/>
  </mergeCells>
  <dataValidations disablePrompts="1" count="13">
    <dataValidation allowBlank="1" showInputMessage="1" showErrorMessage="1" prompt="Enter or Modify Other Income items in cell B54 and B55 and values in cell D54 and D55. Total Other Income is auto calculated in cell E56 and Net Income or Loss in cell E58" sqref="B54" xr:uid="{BFB69A43-AB01-4D3D-AF70-3AB178623E01}"/>
    <dataValidation allowBlank="1" showInputMessage="1" showErrorMessage="1" prompt="Other Income label is in cell below" sqref="B52" xr:uid="{D14C5525-9882-4BC4-9308-0D26F7B382FA}"/>
    <dataValidation allowBlank="1" showInputMessage="1" showErrorMessage="1" prompt="Enter or Modify Expenses items in cells B23 to B48 and values in cells D23 to D48. Total Expenses are auto calculated in cell E49 and Net Operating Income in cell E51" sqref="B23" xr:uid="{42D92911-500F-42EA-B9CB-B9EB531A9B51}"/>
    <dataValidation allowBlank="1" showInputMessage="1" showErrorMessage="1" prompt="Expenses label is in cell below" sqref="B21" xr:uid="{26448344-033D-4AC5-99FA-B8EA1705BBAE}"/>
    <dataValidation allowBlank="1" showInputMessage="1" showErrorMessage="1" prompt="Enter or Modify items in cells B11 to B15 and values in cells D11 to D15. Inventory Available is auto calculated in D16, Costs of Goods Sold in E18 &amp; Gross Profit in E20" sqref="B11" xr:uid="{E806A23B-C1BE-49AE-9416-121B814F4B15}"/>
    <dataValidation allowBlank="1" showInputMessage="1" showErrorMessage="1" prompt="Costs of Goods Sold label is in cell below" sqref="B9" xr:uid="{E1E83300-CEEC-414F-9DA9-6E110E6DCE74}"/>
    <dataValidation allowBlank="1" showInputMessage="1" showErrorMessage="1" prompt="Enter or modify Revenue items in cell B6 and B7 and values in cell D6 and D7. Net Sales are auto calculated in cell E8" sqref="B6" xr:uid="{BD65A537-61FA-44C0-9129-F2C6567934BA}"/>
    <dataValidation allowBlank="1" showInputMessage="1" showErrorMessage="1" prompt="Enter Time Period in this cell" sqref="B4" xr:uid="{00F40D01-146B-4976-9026-C9C66DB26266}"/>
    <dataValidation allowBlank="1" showInputMessage="1" showErrorMessage="1" prompt="Enter Name in this cell" sqref="B3" xr:uid="{BF6ED416-F2C3-4A7B-A2C5-56D15999F713}"/>
    <dataValidation allowBlank="1" showInputMessage="1" showErrorMessage="1" prompt="Title of this worksheet is in this cell. Enter Name in cell B2 and Time Period in cell B3" sqref="B2:E2" xr:uid="{2D285750-2E86-42EA-B4B8-3B468C42EE53}"/>
    <dataValidation allowBlank="1" showInputMessage="1" showErrorMessage="1" prompt="Create Income Statement in this worksheet. Enter Sales in cell D6 &amp; D7, Costs in cells D11 to D15, Expenses in D23 to D48, and Other Income in cell D54 and D55 to calculate Totals" sqref="A2" xr:uid="{C829125E-96CD-4330-B80C-C329B9CD3FB8}"/>
    <dataValidation allowBlank="1" showInputMessage="1" showErrorMessage="1" error="Please enter an amount between -10,000,000 and 10,000,000." sqref="E19 E21 E9 E59 E57 E52 E50" xr:uid="{8915E46E-9F76-4934-AAD4-C114D1A6DFCB}"/>
    <dataValidation type="decimal" allowBlank="1" showInputMessage="1" showErrorMessage="1" error="Please enter an amount between -10,000,000 and 10,000,000." sqref="D55:D56 D24:D49 D12:D18 D3:D4 D7:D8" xr:uid="{15237606-30BA-4A94-9404-522BB6C43138}">
      <formula1>-10000000</formula1>
      <formula2>10000000</formula2>
    </dataValidation>
  </dataValidations>
  <printOptions horizontalCentered="1"/>
  <pageMargins left="0.65" right="0.65" top="0.65" bottom="0.9" header="0" footer="0"/>
  <pageSetup scale="8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F3D7-7AAA-435C-A77B-2FCCCB079CF9}">
  <sheetPr>
    <tabColor theme="4" tint="-0.249977111117893"/>
    <pageSetUpPr fitToPage="1"/>
  </sheetPr>
  <dimension ref="A1:D50"/>
  <sheetViews>
    <sheetView showGridLines="0" zoomScaleSheetLayoutView="100" workbookViewId="0">
      <selection activeCell="G16" sqref="G16"/>
    </sheetView>
  </sheetViews>
  <sheetFormatPr defaultColWidth="9.109375" defaultRowHeight="13.8" x14ac:dyDescent="0.3"/>
  <cols>
    <col min="1" max="1" width="2.6640625" style="101" customWidth="1"/>
    <col min="2" max="2" width="66" style="103" customWidth="1"/>
    <col min="3" max="3" width="17.5546875" style="103" hidden="1" customWidth="1"/>
    <col min="4" max="4" width="17.5546875" style="103" customWidth="1"/>
    <col min="5" max="5" width="2.6640625" style="102" customWidth="1"/>
    <col min="6" max="16384" width="9.109375" style="102"/>
  </cols>
  <sheetData>
    <row r="1" spans="1:4" x14ac:dyDescent="0.3">
      <c r="B1" s="104" t="s">
        <v>272</v>
      </c>
    </row>
    <row r="2" spans="1:4" ht="18" customHeight="1" x14ac:dyDescent="0.3">
      <c r="A2" s="101" t="s">
        <v>220</v>
      </c>
      <c r="B2" s="238" t="s">
        <v>221</v>
      </c>
      <c r="C2" s="238" t="s">
        <v>222</v>
      </c>
      <c r="D2" s="238" t="s">
        <v>222</v>
      </c>
    </row>
    <row r="3" spans="1:4" ht="13.5" customHeight="1" thickBot="1" x14ac:dyDescent="0.35">
      <c r="A3" s="101" t="s">
        <v>223</v>
      </c>
      <c r="B3" s="239"/>
      <c r="C3" s="239"/>
      <c r="D3" s="239"/>
    </row>
    <row r="4" spans="1:4" ht="18.75" customHeight="1" thickTop="1" thickBot="1" x14ac:dyDescent="0.35">
      <c r="B4" s="105"/>
      <c r="C4" s="106"/>
      <c r="D4" s="106"/>
    </row>
    <row r="5" spans="1:4" ht="15" thickTop="1" x14ac:dyDescent="0.3">
      <c r="A5" s="101" t="s">
        <v>224</v>
      </c>
      <c r="B5" s="107" t="s">
        <v>225</v>
      </c>
      <c r="C5" s="108"/>
      <c r="D5" s="109"/>
    </row>
    <row r="6" spans="1:4" ht="14.4" x14ac:dyDescent="0.3">
      <c r="A6" s="101" t="s">
        <v>226</v>
      </c>
      <c r="B6" s="110" t="s">
        <v>227</v>
      </c>
      <c r="C6" s="111" t="s">
        <v>228</v>
      </c>
      <c r="D6" s="111" t="s">
        <v>273</v>
      </c>
    </row>
    <row r="7" spans="1:4" ht="14.4" x14ac:dyDescent="0.3">
      <c r="B7" s="112" t="s">
        <v>229</v>
      </c>
      <c r="C7" s="113">
        <v>0</v>
      </c>
      <c r="D7" s="113">
        <v>0</v>
      </c>
    </row>
    <row r="8" spans="1:4" ht="14.4" x14ac:dyDescent="0.3">
      <c r="B8" s="112" t="s">
        <v>230</v>
      </c>
      <c r="C8" s="113">
        <v>0</v>
      </c>
      <c r="D8" s="113">
        <v>0</v>
      </c>
    </row>
    <row r="9" spans="1:4" ht="14.4" x14ac:dyDescent="0.3">
      <c r="B9" s="112" t="s">
        <v>231</v>
      </c>
      <c r="C9" s="113">
        <v>0</v>
      </c>
      <c r="D9" s="113">
        <v>0</v>
      </c>
    </row>
    <row r="10" spans="1:4" ht="14.4" x14ac:dyDescent="0.3">
      <c r="B10" s="112" t="s">
        <v>232</v>
      </c>
      <c r="C10" s="113">
        <v>0</v>
      </c>
      <c r="D10" s="113">
        <v>0</v>
      </c>
    </row>
    <row r="11" spans="1:4" ht="14.4" x14ac:dyDescent="0.3">
      <c r="B11" s="112" t="s">
        <v>233</v>
      </c>
      <c r="C11" s="113">
        <v>0</v>
      </c>
      <c r="D11" s="113">
        <v>0</v>
      </c>
    </row>
    <row r="12" spans="1:4" ht="14.4" x14ac:dyDescent="0.3">
      <c r="B12" s="112" t="s">
        <v>234</v>
      </c>
      <c r="C12" s="113">
        <v>0</v>
      </c>
      <c r="D12" s="113">
        <v>0</v>
      </c>
    </row>
    <row r="13" spans="1:4" ht="14.4" x14ac:dyDescent="0.3">
      <c r="B13" s="114" t="s">
        <v>235</v>
      </c>
      <c r="C13" s="115">
        <f>SUBTOTAL(109,CurrentAssets[Previous Year])</f>
        <v>0</v>
      </c>
      <c r="D13" s="115">
        <f>SUBTOTAL(109,CurrentAssets[Year])</f>
        <v>0</v>
      </c>
    </row>
    <row r="14" spans="1:4" ht="14.4" x14ac:dyDescent="0.3">
      <c r="B14" s="108"/>
      <c r="C14" s="108"/>
      <c r="D14" s="108"/>
    </row>
    <row r="15" spans="1:4" ht="14.4" x14ac:dyDescent="0.3">
      <c r="A15" s="101" t="s">
        <v>236</v>
      </c>
      <c r="B15" s="110" t="s">
        <v>237</v>
      </c>
      <c r="C15" s="111" t="s">
        <v>228</v>
      </c>
      <c r="D15" s="111" t="s">
        <v>273</v>
      </c>
    </row>
    <row r="16" spans="1:4" ht="14.4" x14ac:dyDescent="0.3">
      <c r="B16" s="112" t="s">
        <v>238</v>
      </c>
      <c r="C16" s="113">
        <v>0</v>
      </c>
      <c r="D16" s="113">
        <v>0</v>
      </c>
    </row>
    <row r="17" spans="1:4" ht="14.4" x14ac:dyDescent="0.3">
      <c r="B17" s="112" t="s">
        <v>239</v>
      </c>
      <c r="C17" s="113">
        <v>0</v>
      </c>
      <c r="D17" s="113">
        <v>0</v>
      </c>
    </row>
    <row r="18" spans="1:4" ht="14.4" x14ac:dyDescent="0.3">
      <c r="B18" s="112" t="s">
        <v>240</v>
      </c>
      <c r="C18" s="113">
        <v>0</v>
      </c>
      <c r="D18" s="113">
        <v>0</v>
      </c>
    </row>
    <row r="19" spans="1:4" ht="14.4" x14ac:dyDescent="0.3">
      <c r="B19" s="112" t="s">
        <v>241</v>
      </c>
      <c r="C19" s="113">
        <v>0</v>
      </c>
      <c r="D19" s="113">
        <v>0</v>
      </c>
    </row>
    <row r="20" spans="1:4" ht="14.4" x14ac:dyDescent="0.3">
      <c r="B20" s="116" t="s">
        <v>242</v>
      </c>
      <c r="C20" s="117">
        <f>SUBTOTAL(109,FixedAssets[Previous Year])</f>
        <v>0</v>
      </c>
      <c r="D20" s="117">
        <f>SUBTOTAL(109,FixedAssets[Year])</f>
        <v>0</v>
      </c>
    </row>
    <row r="21" spans="1:4" ht="14.4" x14ac:dyDescent="0.3">
      <c r="B21" s="108"/>
      <c r="C21" s="108"/>
      <c r="D21" s="108"/>
    </row>
    <row r="22" spans="1:4" ht="14.4" x14ac:dyDescent="0.3">
      <c r="A22" s="101" t="s">
        <v>243</v>
      </c>
      <c r="B22" s="110" t="s">
        <v>244</v>
      </c>
      <c r="C22" s="111" t="s">
        <v>228</v>
      </c>
      <c r="D22" s="111" t="s">
        <v>273</v>
      </c>
    </row>
    <row r="23" spans="1:4" ht="14.4" x14ac:dyDescent="0.3">
      <c r="B23" s="112" t="s">
        <v>245</v>
      </c>
      <c r="C23" s="113">
        <v>0</v>
      </c>
      <c r="D23" s="113">
        <v>0</v>
      </c>
    </row>
    <row r="24" spans="1:4" ht="14.4" x14ac:dyDescent="0.3">
      <c r="B24" s="116" t="s">
        <v>246</v>
      </c>
      <c r="C24" s="117">
        <f>SUBTOTAL(109,OtherAssets[Previous Year])</f>
        <v>0</v>
      </c>
      <c r="D24" s="117">
        <f>SUBTOTAL(109,OtherAssets[Year])</f>
        <v>0</v>
      </c>
    </row>
    <row r="25" spans="1:4" ht="14.4" x14ac:dyDescent="0.3">
      <c r="B25" s="118"/>
      <c r="C25" s="119"/>
      <c r="D25" s="120"/>
    </row>
    <row r="26" spans="1:4" ht="15" thickBot="1" x14ac:dyDescent="0.35">
      <c r="A26" s="101" t="s">
        <v>247</v>
      </c>
      <c r="B26" s="121" t="s">
        <v>248</v>
      </c>
      <c r="C26" s="122">
        <f>OtherAssets[[#Totals],[Previous Year]]+FixedAssets[[#Totals],[Previous Year]]+CurrentAssets[[#Totals],[Previous Year]]</f>
        <v>0</v>
      </c>
      <c r="D26" s="122">
        <f>OtherAssets[[#Totals],[Year]]+FixedAssets[[#Totals],[Year]]+CurrentAssets[[#Totals],[Year]]</f>
        <v>0</v>
      </c>
    </row>
    <row r="27" spans="1:4" ht="18.75" customHeight="1" thickTop="1" thickBot="1" x14ac:dyDescent="0.35">
      <c r="B27" s="123"/>
      <c r="C27" s="124"/>
      <c r="D27" s="124"/>
    </row>
    <row r="28" spans="1:4" ht="15" thickTop="1" x14ac:dyDescent="0.3">
      <c r="A28" s="101" t="s">
        <v>249</v>
      </c>
      <c r="B28" s="107" t="s">
        <v>250</v>
      </c>
      <c r="C28" s="125"/>
      <c r="D28" s="126"/>
    </row>
    <row r="29" spans="1:4" ht="14.4" x14ac:dyDescent="0.3">
      <c r="A29" s="101" t="s">
        <v>251</v>
      </c>
      <c r="B29" s="127" t="s">
        <v>252</v>
      </c>
      <c r="C29" s="128" t="s">
        <v>228</v>
      </c>
      <c r="D29" s="128" t="s">
        <v>273</v>
      </c>
    </row>
    <row r="30" spans="1:4" ht="14.4" x14ac:dyDescent="0.3">
      <c r="B30" s="129" t="s">
        <v>253</v>
      </c>
      <c r="C30" s="130">
        <v>0</v>
      </c>
      <c r="D30" s="130">
        <v>0</v>
      </c>
    </row>
    <row r="31" spans="1:4" ht="14.4" x14ac:dyDescent="0.3">
      <c r="B31" s="129" t="s">
        <v>254</v>
      </c>
      <c r="C31" s="130">
        <v>0</v>
      </c>
      <c r="D31" s="130">
        <v>0</v>
      </c>
    </row>
    <row r="32" spans="1:4" ht="14.4" x14ac:dyDescent="0.3">
      <c r="B32" s="129" t="s">
        <v>255</v>
      </c>
      <c r="C32" s="130">
        <v>0</v>
      </c>
      <c r="D32" s="130">
        <v>0</v>
      </c>
    </row>
    <row r="33" spans="1:4" ht="14.4" x14ac:dyDescent="0.3">
      <c r="B33" s="129" t="s">
        <v>256</v>
      </c>
      <c r="C33" s="130">
        <v>0</v>
      </c>
      <c r="D33" s="130">
        <v>0</v>
      </c>
    </row>
    <row r="34" spans="1:4" ht="14.4" x14ac:dyDescent="0.3">
      <c r="B34" s="129" t="s">
        <v>257</v>
      </c>
      <c r="C34" s="130">
        <v>0</v>
      </c>
      <c r="D34" s="130">
        <v>0</v>
      </c>
    </row>
    <row r="35" spans="1:4" ht="14.4" x14ac:dyDescent="0.3">
      <c r="B35" s="129" t="s">
        <v>234</v>
      </c>
      <c r="C35" s="130">
        <v>0</v>
      </c>
      <c r="D35" s="130">
        <v>0</v>
      </c>
    </row>
    <row r="36" spans="1:4" ht="14.4" x14ac:dyDescent="0.3">
      <c r="B36" s="131" t="s">
        <v>258</v>
      </c>
      <c r="C36" s="132">
        <f>SUBTOTAL(109,CurrentLiabilities[Previous Year])</f>
        <v>0</v>
      </c>
      <c r="D36" s="132">
        <f>SUBTOTAL(109,CurrentLiabilities[Year])</f>
        <v>0</v>
      </c>
    </row>
    <row r="37" spans="1:4" ht="14.4" x14ac:dyDescent="0.3">
      <c r="B37" s="108"/>
      <c r="C37" s="108"/>
      <c r="D37" s="108"/>
    </row>
    <row r="38" spans="1:4" ht="14.4" x14ac:dyDescent="0.3">
      <c r="A38" s="101" t="s">
        <v>259</v>
      </c>
      <c r="B38" s="127" t="s">
        <v>260</v>
      </c>
      <c r="C38" s="128" t="s">
        <v>228</v>
      </c>
      <c r="D38" s="128" t="s">
        <v>273</v>
      </c>
    </row>
    <row r="39" spans="1:4" ht="14.4" x14ac:dyDescent="0.3">
      <c r="B39" s="129" t="s">
        <v>261</v>
      </c>
      <c r="C39" s="130">
        <v>0</v>
      </c>
      <c r="D39" s="130">
        <v>0</v>
      </c>
    </row>
    <row r="40" spans="1:4" ht="14.4" x14ac:dyDescent="0.3">
      <c r="B40" s="133" t="s">
        <v>262</v>
      </c>
      <c r="C40" s="134">
        <f>SUBTOTAL(109,LongTermLiabilities[Previous Year])</f>
        <v>0</v>
      </c>
      <c r="D40" s="134">
        <f>SUBTOTAL(109,LongTermLiabilities[Year])</f>
        <v>0</v>
      </c>
    </row>
    <row r="41" spans="1:4" ht="14.4" x14ac:dyDescent="0.3">
      <c r="B41" s="108"/>
      <c r="C41" s="108"/>
      <c r="D41" s="108"/>
    </row>
    <row r="42" spans="1:4" ht="14.4" x14ac:dyDescent="0.3">
      <c r="A42" s="101" t="s">
        <v>263</v>
      </c>
      <c r="B42" s="127" t="s">
        <v>264</v>
      </c>
      <c r="C42" s="128" t="s">
        <v>228</v>
      </c>
      <c r="D42" s="128" t="s">
        <v>273</v>
      </c>
    </row>
    <row r="43" spans="1:4" ht="14.4" x14ac:dyDescent="0.3">
      <c r="B43" s="129" t="s">
        <v>265</v>
      </c>
      <c r="C43" s="130">
        <v>0</v>
      </c>
      <c r="D43" s="130">
        <v>0</v>
      </c>
    </row>
    <row r="44" spans="1:4" ht="14.4" x14ac:dyDescent="0.3">
      <c r="B44" s="129" t="s">
        <v>266</v>
      </c>
      <c r="C44" s="130">
        <v>0</v>
      </c>
      <c r="D44" s="130">
        <v>0</v>
      </c>
    </row>
    <row r="45" spans="1:4" ht="14.4" x14ac:dyDescent="0.3">
      <c r="B45" s="133" t="s">
        <v>267</v>
      </c>
      <c r="C45" s="134">
        <f>SUBTOTAL(109,OwnersEquity[Previous Year])</f>
        <v>0</v>
      </c>
      <c r="D45" s="134">
        <f>SUBTOTAL(109,OwnersEquity[Year])</f>
        <v>0</v>
      </c>
    </row>
    <row r="46" spans="1:4" ht="14.4" x14ac:dyDescent="0.3">
      <c r="B46" s="135"/>
      <c r="C46" s="136"/>
      <c r="D46" s="137"/>
    </row>
    <row r="47" spans="1:4" ht="15" thickBot="1" x14ac:dyDescent="0.35">
      <c r="A47" s="101" t="s">
        <v>268</v>
      </c>
      <c r="B47" s="138" t="s">
        <v>269</v>
      </c>
      <c r="C47" s="139">
        <f>OwnersEquity[[#Totals],[Previous Year]]+LongTermLiabilities[[#Totals],[Previous Year]]+CurrentLiabilities[[#Totals],[Previous Year]]</f>
        <v>0</v>
      </c>
      <c r="D47" s="139">
        <f>OwnersEquity[[#Totals],[Year]]+LongTermLiabilities[[#Totals],[Year]]+CurrentLiabilities[[#Totals],[Year]]</f>
        <v>0</v>
      </c>
    </row>
    <row r="48" spans="1:4" ht="15" thickTop="1" x14ac:dyDescent="0.3">
      <c r="B48" s="140"/>
      <c r="C48" s="141"/>
      <c r="D48" s="142"/>
    </row>
    <row r="49" spans="1:4" ht="14.4" x14ac:dyDescent="0.3">
      <c r="B49" s="108"/>
      <c r="C49" s="108"/>
      <c r="D49" s="108"/>
    </row>
    <row r="50" spans="1:4" ht="14.4" x14ac:dyDescent="0.3">
      <c r="A50" s="101" t="s">
        <v>270</v>
      </c>
      <c r="B50" s="143" t="s">
        <v>271</v>
      </c>
      <c r="C50" s="144">
        <f>SUM(C26-C47)</f>
        <v>0</v>
      </c>
      <c r="D50" s="144">
        <f>SUM(D26-D47)</f>
        <v>0</v>
      </c>
    </row>
  </sheetData>
  <mergeCells count="3">
    <mergeCell ref="D2:D3"/>
    <mergeCell ref="B2:B3"/>
    <mergeCell ref="C2:C3"/>
  </mergeCells>
  <conditionalFormatting sqref="C50:D50">
    <cfRule type="cellIs" dxfId="54" priority="1" operator="lessThan">
      <formula>0</formula>
    </cfRule>
  </conditionalFormatting>
  <printOptions horizontalCentered="1" verticalCentered="1"/>
  <pageMargins left="0.5" right="0.5" top="0.5" bottom="0.5" header="0.5" footer="0.5"/>
  <pageSetup scale="99" orientation="portrait" horizontalDpi="4294967294" r:id="rId1"/>
  <headerFooter alignWithMargins="0"/>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Instructions</vt:lpstr>
      <vt:lpstr>Application (pg 1)</vt:lpstr>
      <vt:lpstr>Application (pg 2)</vt:lpstr>
      <vt:lpstr>Project-Experience Form</vt:lpstr>
      <vt:lpstr>Personal Fin. Stmt (pg 1)</vt:lpstr>
      <vt:lpstr>Personal Fin. Stmt. (pg 2)</vt:lpstr>
      <vt:lpstr>Profit &amp; Loss  Stmt</vt:lpstr>
      <vt:lpstr>Balance Sheet</vt:lpstr>
      <vt:lpstr>COGS</vt:lpstr>
      <vt:lpstr>Gross_Profit</vt:lpstr>
      <vt:lpstr>Inventory_Avail</vt:lpstr>
      <vt:lpstr>Net_Income</vt:lpstr>
      <vt:lpstr>Net_Sales</vt:lpstr>
      <vt:lpstr>Op_Income</vt:lpstr>
      <vt:lpstr>Operating_Income</vt:lpstr>
      <vt:lpstr>Other_Income</vt:lpstr>
      <vt:lpstr>'Application (pg 1)'!Print_Area</vt:lpstr>
      <vt:lpstr>'Application (pg 2)'!Print_Area</vt:lpstr>
      <vt:lpstr>'Balance Sheet'!Print_Area</vt:lpstr>
      <vt:lpstr>Instructions!Print_Area</vt:lpstr>
      <vt:lpstr>'Personal Fin. Stmt (pg 1)'!Print_Area</vt:lpstr>
      <vt:lpstr>'Personal Fin. Stmt. (pg 2)'!Print_Area</vt:lpstr>
      <vt:lpstr>'Profit &amp; Loss  Stmt'!Print_Area</vt:lpstr>
      <vt:lpstr>'Project-Experience Form'!Print_Area</vt:lpstr>
      <vt:lpstr>TemplatePrintArea</vt:lpstr>
      <vt:lpstr>Total_Expenses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Barnett, Michelle</dc:creator>
  <cp:lastModifiedBy>Administrator</cp:lastModifiedBy>
  <cp:lastPrinted>2018-11-07T14:38:17Z</cp:lastPrinted>
  <dcterms:created xsi:type="dcterms:W3CDTF">2018-06-29T15:36:15Z</dcterms:created>
  <dcterms:modified xsi:type="dcterms:W3CDTF">2018-11-07T18:52:27Z</dcterms:modified>
</cp:coreProperties>
</file>