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Z:\Design\ContractAdmin\Public\project folders\SP 20-6\Addendum No. 2\"/>
    </mc:Choice>
  </mc:AlternateContent>
  <xr:revisionPtr revIDLastSave="0" documentId="13_ncr:1_{8116A33E-020C-4546-B922-4D93DD9B8F19}" xr6:coauthVersionLast="47" xr6:coauthVersionMax="47" xr10:uidLastSave="{00000000-0000-0000-0000-000000000000}"/>
  <bookViews>
    <workbookView xWindow="-120" yWindow="-120" windowWidth="29040" windowHeight="15720" tabRatio="655" activeTab="2" xr2:uid="{00000000-000D-0000-FFFF-FFFF00000000}"/>
  </bookViews>
  <sheets>
    <sheet name="INSTRUCTIONS" sheetId="4" r:id="rId1"/>
    <sheet name="PROPOSAL " sheetId="2" r:id="rId2"/>
    <sheet name="BID FORM" sheetId="1" r:id="rId3"/>
    <sheet name="SIGNATURE PAGE" sheetId="5" r:id="rId4"/>
    <sheet name="CONTRACTORS USE" sheetId="6" r:id="rId5"/>
    <sheet name="AE Estimate" sheetId="7" r:id="rId6"/>
  </sheets>
  <definedNames>
    <definedName name="_xlnm.Print_Area" localSheetId="5">'AE Estimate'!$A$1:$G$313</definedName>
    <definedName name="_xlnm.Print_Area" localSheetId="2">'BID FORM'!$A$1:$G$317</definedName>
    <definedName name="_xlnm.Print_Area" localSheetId="4">'CONTRACTORS USE'!$A$1:$G$66</definedName>
    <definedName name="_xlnm.Print_Area" localSheetId="0">INSTRUCTIONS!$A$1:$C$28</definedName>
    <definedName name="_xlnm.Print_Area" localSheetId="1">'PROPOSAL '!$A$1:$B$26</definedName>
    <definedName name="_xlnm.Print_Area" localSheetId="3">'SIGNATURE PAGE'!$A$1:$L$53</definedName>
    <definedName name="_xlnm.Print_Titles" localSheetId="2">'BID FORM'!$5:$7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6" i="6" l="1"/>
  <c r="G313" i="6"/>
  <c r="G312" i="6"/>
  <c r="G311" i="6"/>
  <c r="G310" i="6"/>
  <c r="G310" i="1"/>
  <c r="G311" i="1"/>
  <c r="G308" i="6"/>
  <c r="G306" i="6"/>
  <c r="G308" i="7" l="1"/>
  <c r="G306" i="7"/>
  <c r="G313" i="7" s="1"/>
  <c r="G312" i="1"/>
  <c r="G308" i="1"/>
  <c r="G306" i="1"/>
  <c r="G313" i="1" l="1"/>
  <c r="K8" i="5" s="1"/>
  <c r="G300" i="7"/>
  <c r="G299" i="7"/>
  <c r="G297" i="7"/>
  <c r="G296" i="7"/>
  <c r="G295" i="7"/>
  <c r="G294" i="7"/>
  <c r="G293" i="7"/>
  <c r="G292" i="7"/>
  <c r="G291" i="7"/>
  <c r="G290" i="7"/>
  <c r="G289" i="7"/>
  <c r="G288" i="7"/>
  <c r="G287" i="7"/>
  <c r="G285" i="7"/>
  <c r="G284" i="7"/>
  <c r="G282" i="7"/>
  <c r="G281" i="7"/>
  <c r="G279" i="7"/>
  <c r="G278" i="7"/>
  <c r="G277" i="7"/>
  <c r="G276" i="7"/>
  <c r="G275" i="7"/>
  <c r="G274" i="7"/>
  <c r="G273" i="7"/>
  <c r="G272" i="7"/>
  <c r="G271" i="7"/>
  <c r="G269" i="7"/>
  <c r="G263" i="7"/>
  <c r="G264" i="7" s="1"/>
  <c r="G257" i="7"/>
  <c r="G256" i="7"/>
  <c r="G255" i="7"/>
  <c r="G254" i="7"/>
  <c r="G253" i="7"/>
  <c r="G252" i="7"/>
  <c r="G251" i="7"/>
  <c r="G250" i="7"/>
  <c r="G249" i="7"/>
  <c r="G248" i="7"/>
  <c r="G247" i="7"/>
  <c r="G245" i="7"/>
  <c r="G244" i="7"/>
  <c r="G243" i="7"/>
  <c r="G242" i="7"/>
  <c r="G241" i="7"/>
  <c r="G239" i="7"/>
  <c r="G238" i="7"/>
  <c r="G236" i="7"/>
  <c r="G234" i="7"/>
  <c r="G233" i="7"/>
  <c r="G232" i="7"/>
  <c r="G230" i="7"/>
  <c r="G229" i="7"/>
  <c r="G228" i="7"/>
  <c r="G227" i="7"/>
  <c r="G226" i="7"/>
  <c r="G225" i="7"/>
  <c r="G224" i="7"/>
  <c r="G223" i="7"/>
  <c r="G222" i="7"/>
  <c r="G221" i="7"/>
  <c r="G220" i="7"/>
  <c r="G219" i="7"/>
  <c r="G218" i="7"/>
  <c r="G217" i="7"/>
  <c r="G216" i="7"/>
  <c r="G214" i="7"/>
  <c r="G213" i="7"/>
  <c r="G212" i="7"/>
  <c r="G211" i="7"/>
  <c r="G210" i="7"/>
  <c r="G209" i="7"/>
  <c r="G207" i="7"/>
  <c r="G201" i="7"/>
  <c r="G200" i="7"/>
  <c r="G199" i="7"/>
  <c r="G198" i="7"/>
  <c r="G197" i="7"/>
  <c r="G195" i="7"/>
  <c r="G194" i="7"/>
  <c r="G193" i="7"/>
  <c r="G192" i="7"/>
  <c r="G191" i="7"/>
  <c r="G189" i="7"/>
  <c r="G188" i="7"/>
  <c r="G186" i="7"/>
  <c r="G185" i="7"/>
  <c r="G184" i="7"/>
  <c r="G183" i="7"/>
  <c r="G182" i="7"/>
  <c r="G180" i="7"/>
  <c r="G179" i="7"/>
  <c r="G173" i="7"/>
  <c r="G172" i="7"/>
  <c r="G170" i="7"/>
  <c r="G169" i="7"/>
  <c r="G168" i="7"/>
  <c r="G167" i="7"/>
  <c r="G166" i="7"/>
  <c r="G164" i="7"/>
  <c r="G163" i="7"/>
  <c r="G161" i="7"/>
  <c r="G159" i="7"/>
  <c r="G158" i="7"/>
  <c r="G157" i="7"/>
  <c r="G156" i="7"/>
  <c r="G155" i="7"/>
  <c r="G154" i="7"/>
  <c r="G153" i="7"/>
  <c r="G152" i="7"/>
  <c r="G151" i="7"/>
  <c r="G150" i="7"/>
  <c r="G149" i="7"/>
  <c r="G148" i="7"/>
  <c r="G147" i="7"/>
  <c r="G145" i="7"/>
  <c r="G144" i="7"/>
  <c r="G143" i="7"/>
  <c r="G142" i="7"/>
  <c r="G141" i="7"/>
  <c r="G139" i="7"/>
  <c r="G138" i="7"/>
  <c r="G136" i="7"/>
  <c r="G130" i="7"/>
  <c r="G128" i="7"/>
  <c r="G127" i="7"/>
  <c r="G125" i="7"/>
  <c r="G124" i="7"/>
  <c r="G123" i="7"/>
  <c r="G122" i="7"/>
  <c r="G121" i="7"/>
  <c r="G120" i="7"/>
  <c r="G119" i="7"/>
  <c r="G118" i="7"/>
  <c r="G117" i="7"/>
  <c r="G116" i="7"/>
  <c r="G115" i="7"/>
  <c r="G114" i="7"/>
  <c r="G113" i="7"/>
  <c r="G111" i="7"/>
  <c r="G110" i="7"/>
  <c r="G109" i="7"/>
  <c r="G108" i="7"/>
  <c r="G107" i="7"/>
  <c r="G106" i="7"/>
  <c r="G105" i="7"/>
  <c r="G104" i="7"/>
  <c r="G103" i="7"/>
  <c r="G102" i="7"/>
  <c r="G101" i="7"/>
  <c r="G100" i="7"/>
  <c r="G99" i="7"/>
  <c r="G98" i="7"/>
  <c r="G97" i="7"/>
  <c r="G96" i="7"/>
  <c r="G95" i="7"/>
  <c r="G93" i="7"/>
  <c r="G92" i="7"/>
  <c r="G91" i="7"/>
  <c r="G90" i="7"/>
  <c r="G89" i="7"/>
  <c r="G88" i="7"/>
  <c r="G87" i="7"/>
  <c r="G86" i="7"/>
  <c r="G85" i="7"/>
  <c r="G84" i="7"/>
  <c r="G83" i="7"/>
  <c r="G81" i="7"/>
  <c r="G80" i="7"/>
  <c r="G78" i="7"/>
  <c r="G77" i="7"/>
  <c r="G76" i="7"/>
  <c r="G75" i="7"/>
  <c r="G74" i="7"/>
  <c r="G73" i="7"/>
  <c r="G72" i="7"/>
  <c r="G71" i="7"/>
  <c r="G70" i="7"/>
  <c r="G69" i="7"/>
  <c r="G68" i="7"/>
  <c r="G67" i="7"/>
  <c r="G66" i="7"/>
  <c r="G65" i="7"/>
  <c r="G64" i="7"/>
  <c r="G63" i="7"/>
  <c r="G62" i="7"/>
  <c r="G60" i="7"/>
  <c r="G59" i="7"/>
  <c r="G58" i="7"/>
  <c r="G57" i="7"/>
  <c r="G56" i="7"/>
  <c r="G55" i="7"/>
  <c r="G54" i="7"/>
  <c r="G53" i="7"/>
  <c r="G52" i="7"/>
  <c r="G51" i="7"/>
  <c r="G50" i="7"/>
  <c r="G49" i="7"/>
  <c r="G48" i="7"/>
  <c r="G47" i="7"/>
  <c r="G45" i="7"/>
  <c r="G44" i="7"/>
  <c r="G43" i="7"/>
  <c r="G42" i="7"/>
  <c r="G41" i="7"/>
  <c r="G40" i="7"/>
  <c r="G39" i="7"/>
  <c r="G38" i="7"/>
  <c r="G36" i="7"/>
  <c r="G35" i="7"/>
  <c r="G34" i="7"/>
  <c r="G33" i="7"/>
  <c r="G32" i="7"/>
  <c r="G31" i="7"/>
  <c r="G30" i="7"/>
  <c r="G29" i="7"/>
  <c r="G28" i="7"/>
  <c r="G27" i="7"/>
  <c r="G25" i="7"/>
  <c r="G24" i="7"/>
  <c r="G22" i="7"/>
  <c r="G21" i="7"/>
  <c r="G20" i="7"/>
  <c r="G18" i="7"/>
  <c r="G17" i="7"/>
  <c r="G16" i="7"/>
  <c r="G14" i="7"/>
  <c r="G12" i="7"/>
  <c r="G11" i="7"/>
  <c r="G300" i="6"/>
  <c r="G299" i="6"/>
  <c r="G297" i="6"/>
  <c r="G296" i="6"/>
  <c r="G295" i="6"/>
  <c r="G294" i="6"/>
  <c r="G293" i="6"/>
  <c r="G292" i="6"/>
  <c r="G291" i="6"/>
  <c r="G290" i="6"/>
  <c r="G289" i="6"/>
  <c r="G288" i="6"/>
  <c r="G287" i="6"/>
  <c r="G285" i="6"/>
  <c r="G284" i="6"/>
  <c r="G282" i="6"/>
  <c r="G281" i="6"/>
  <c r="G279" i="6"/>
  <c r="G278" i="6"/>
  <c r="G277" i="6"/>
  <c r="G276" i="6"/>
  <c r="G275" i="6"/>
  <c r="G274" i="6"/>
  <c r="G273" i="6"/>
  <c r="G272" i="6"/>
  <c r="G271" i="6"/>
  <c r="G269" i="6"/>
  <c r="G263" i="6"/>
  <c r="G257" i="6"/>
  <c r="G256" i="6"/>
  <c r="G255" i="6"/>
  <c r="G254" i="6"/>
  <c r="G253" i="6"/>
  <c r="G252" i="6"/>
  <c r="G251" i="6"/>
  <c r="G250" i="6"/>
  <c r="G249" i="6"/>
  <c r="G248" i="6"/>
  <c r="G247" i="6"/>
  <c r="G245" i="6"/>
  <c r="G244" i="6"/>
  <c r="G243" i="6"/>
  <c r="G242" i="6"/>
  <c r="G241" i="6"/>
  <c r="G239" i="6"/>
  <c r="G238" i="6"/>
  <c r="G236" i="6"/>
  <c r="G234" i="6"/>
  <c r="G233" i="6"/>
  <c r="G232" i="6"/>
  <c r="G230" i="6"/>
  <c r="G229" i="6"/>
  <c r="G228" i="6"/>
  <c r="G227" i="6"/>
  <c r="G226" i="6"/>
  <c r="G225" i="6"/>
  <c r="G224" i="6"/>
  <c r="G223" i="6"/>
  <c r="G222" i="6"/>
  <c r="G221" i="6"/>
  <c r="G220" i="6"/>
  <c r="G219" i="6"/>
  <c r="G218" i="6"/>
  <c r="G217" i="6"/>
  <c r="G216" i="6"/>
  <c r="G214" i="6"/>
  <c r="G213" i="6"/>
  <c r="G212" i="6"/>
  <c r="G211" i="6"/>
  <c r="G210" i="6"/>
  <c r="G209" i="6"/>
  <c r="G207" i="6"/>
  <c r="G201" i="6"/>
  <c r="G200" i="6"/>
  <c r="G199" i="6"/>
  <c r="G198" i="6"/>
  <c r="G197" i="6"/>
  <c r="G195" i="6"/>
  <c r="G194" i="6"/>
  <c r="G193" i="6"/>
  <c r="G192" i="6"/>
  <c r="G191" i="6"/>
  <c r="G189" i="6"/>
  <c r="G188" i="6"/>
  <c r="G186" i="6"/>
  <c r="G185" i="6"/>
  <c r="G184" i="6"/>
  <c r="G183" i="6"/>
  <c r="G182" i="6"/>
  <c r="G180" i="6"/>
  <c r="G179" i="6"/>
  <c r="G173" i="6"/>
  <c r="G172" i="6"/>
  <c r="G170" i="6"/>
  <c r="G169" i="6"/>
  <c r="G168" i="6"/>
  <c r="G167" i="6"/>
  <c r="G166" i="6"/>
  <c r="G164" i="6"/>
  <c r="G163" i="6"/>
  <c r="G161" i="6"/>
  <c r="G159" i="6"/>
  <c r="G158" i="6"/>
  <c r="G157" i="6"/>
  <c r="G156" i="6"/>
  <c r="G155" i="6"/>
  <c r="G154" i="6"/>
  <c r="G153" i="6"/>
  <c r="G152" i="6"/>
  <c r="G151" i="6"/>
  <c r="G150" i="6"/>
  <c r="G149" i="6"/>
  <c r="G148" i="6"/>
  <c r="G147" i="6"/>
  <c r="G145" i="6"/>
  <c r="G144" i="6"/>
  <c r="G143" i="6"/>
  <c r="G142" i="6"/>
  <c r="G141" i="6"/>
  <c r="G139" i="6"/>
  <c r="G138" i="6"/>
  <c r="G136" i="6"/>
  <c r="G130" i="6"/>
  <c r="G128" i="6"/>
  <c r="G127" i="6"/>
  <c r="G125" i="6"/>
  <c r="G124" i="6"/>
  <c r="G123" i="6"/>
  <c r="G122" i="6"/>
  <c r="G121" i="6"/>
  <c r="G120" i="6"/>
  <c r="G119" i="6"/>
  <c r="G118" i="6"/>
  <c r="G117" i="6"/>
  <c r="G116" i="6"/>
  <c r="G115" i="6"/>
  <c r="G114" i="6"/>
  <c r="G113" i="6"/>
  <c r="G111" i="6"/>
  <c r="G110" i="6"/>
  <c r="G109" i="6"/>
  <c r="G108" i="6"/>
  <c r="G107" i="6"/>
  <c r="G106" i="6"/>
  <c r="G105" i="6"/>
  <c r="G104" i="6"/>
  <c r="G103" i="6"/>
  <c r="G102" i="6"/>
  <c r="G101" i="6"/>
  <c r="G100" i="6"/>
  <c r="G99" i="6"/>
  <c r="G98" i="6"/>
  <c r="G97" i="6"/>
  <c r="G96" i="6"/>
  <c r="G95" i="6"/>
  <c r="G93" i="6"/>
  <c r="G92" i="6"/>
  <c r="G91" i="6"/>
  <c r="G90" i="6"/>
  <c r="G89" i="6"/>
  <c r="G88" i="6"/>
  <c r="G87" i="6"/>
  <c r="G86" i="6"/>
  <c r="G85" i="6"/>
  <c r="G84" i="6"/>
  <c r="G83" i="6"/>
  <c r="G81" i="6"/>
  <c r="G80" i="6"/>
  <c r="G78" i="6"/>
  <c r="G77" i="6"/>
  <c r="G76" i="6"/>
  <c r="G75" i="6"/>
  <c r="G74" i="6"/>
  <c r="G73" i="6"/>
  <c r="G72" i="6"/>
  <c r="G71" i="6"/>
  <c r="G70" i="6"/>
  <c r="G69" i="6"/>
  <c r="G68" i="6"/>
  <c r="G67" i="6"/>
  <c r="G66" i="6"/>
  <c r="G65" i="6"/>
  <c r="G64" i="6"/>
  <c r="G63" i="6"/>
  <c r="G62" i="6"/>
  <c r="G60" i="6"/>
  <c r="G59" i="6"/>
  <c r="G58" i="6"/>
  <c r="G57" i="6"/>
  <c r="G56" i="6"/>
  <c r="G55" i="6"/>
  <c r="G54" i="6"/>
  <c r="G53" i="6"/>
  <c r="G52" i="6"/>
  <c r="G51" i="6"/>
  <c r="G50" i="6"/>
  <c r="G49" i="6"/>
  <c r="G48" i="6"/>
  <c r="G47" i="6"/>
  <c r="G45" i="6"/>
  <c r="G44" i="6"/>
  <c r="G43" i="6"/>
  <c r="G42" i="6"/>
  <c r="G41" i="6"/>
  <c r="G40" i="6"/>
  <c r="G39" i="6"/>
  <c r="G38" i="6"/>
  <c r="G36" i="6"/>
  <c r="G35" i="6"/>
  <c r="G34" i="6"/>
  <c r="G33" i="6"/>
  <c r="G32" i="6"/>
  <c r="G31" i="6"/>
  <c r="G30" i="6"/>
  <c r="G29" i="6"/>
  <c r="G28" i="6"/>
  <c r="G27" i="6"/>
  <c r="G25" i="6"/>
  <c r="G24" i="6"/>
  <c r="G22" i="6"/>
  <c r="G21" i="6"/>
  <c r="G20" i="6"/>
  <c r="G18" i="6"/>
  <c r="G17" i="6"/>
  <c r="G16" i="6"/>
  <c r="G14" i="6"/>
  <c r="G12" i="6"/>
  <c r="G11" i="6"/>
  <c r="G301" i="6" l="1"/>
  <c r="G174" i="7"/>
  <c r="G129" i="7"/>
  <c r="G131" i="7" s="1"/>
  <c r="G301" i="7"/>
  <c r="G202" i="7"/>
  <c r="G258" i="7"/>
  <c r="G129" i="6"/>
  <c r="G316" i="7" l="1"/>
  <c r="G18" i="1"/>
  <c r="G264" i="6" l="1"/>
  <c r="G20" i="1"/>
  <c r="G21" i="1"/>
  <c r="G22" i="1"/>
  <c r="G300" i="1"/>
  <c r="G299" i="1"/>
  <c r="G297" i="1"/>
  <c r="G296" i="1"/>
  <c r="G295" i="1"/>
  <c r="G294" i="1"/>
  <c r="G293" i="1"/>
  <c r="G292" i="1"/>
  <c r="G291" i="1"/>
  <c r="G290" i="1"/>
  <c r="G289" i="1"/>
  <c r="G288" i="1"/>
  <c r="G287" i="1"/>
  <c r="G285" i="1"/>
  <c r="G284" i="1"/>
  <c r="G282" i="1"/>
  <c r="G281" i="1"/>
  <c r="G279" i="1"/>
  <c r="G278" i="1"/>
  <c r="G277" i="1"/>
  <c r="G276" i="1"/>
  <c r="G275" i="1"/>
  <c r="G274" i="1"/>
  <c r="G273" i="1"/>
  <c r="G272" i="1"/>
  <c r="G271" i="1"/>
  <c r="G269" i="1"/>
  <c r="G263" i="1"/>
  <c r="G257" i="1"/>
  <c r="G256" i="1"/>
  <c r="G255" i="1"/>
  <c r="G254" i="1"/>
  <c r="G253" i="1"/>
  <c r="G252" i="1"/>
  <c r="G251" i="1"/>
  <c r="G250" i="1"/>
  <c r="G249" i="1"/>
  <c r="G248" i="1"/>
  <c r="G247" i="1"/>
  <c r="G245" i="1"/>
  <c r="G244" i="1"/>
  <c r="G243" i="1"/>
  <c r="G242" i="1"/>
  <c r="G241" i="1"/>
  <c r="G239" i="1"/>
  <c r="G238" i="1"/>
  <c r="G236" i="1"/>
  <c r="G234" i="1"/>
  <c r="G233" i="1"/>
  <c r="G232" i="1"/>
  <c r="G230" i="1"/>
  <c r="G229" i="1"/>
  <c r="G228" i="1"/>
  <c r="G227" i="1"/>
  <c r="G226" i="1"/>
  <c r="G225" i="1"/>
  <c r="G224" i="1"/>
  <c r="G223" i="1"/>
  <c r="G222" i="1"/>
  <c r="G221" i="1"/>
  <c r="G220" i="1"/>
  <c r="G219" i="1"/>
  <c r="G218" i="1"/>
  <c r="G217" i="1"/>
  <c r="G216" i="1"/>
  <c r="G214" i="1"/>
  <c r="G213" i="1"/>
  <c r="G212" i="1"/>
  <c r="G211" i="1"/>
  <c r="G210" i="1"/>
  <c r="G209" i="1"/>
  <c r="G207" i="1"/>
  <c r="G201" i="1"/>
  <c r="G200" i="1"/>
  <c r="G199" i="1"/>
  <c r="G198" i="1"/>
  <c r="G197" i="1"/>
  <c r="G195" i="1"/>
  <c r="G194" i="1"/>
  <c r="G193" i="1"/>
  <c r="G192" i="1"/>
  <c r="G191" i="1"/>
  <c r="G189" i="1"/>
  <c r="G188" i="1"/>
  <c r="G186" i="1"/>
  <c r="G185" i="1"/>
  <c r="G184" i="1"/>
  <c r="G183" i="1"/>
  <c r="G182" i="1"/>
  <c r="G180" i="1"/>
  <c r="G179" i="1"/>
  <c r="G173" i="1"/>
  <c r="G172" i="1"/>
  <c r="G170" i="1"/>
  <c r="G169" i="1"/>
  <c r="G168" i="1"/>
  <c r="G167" i="1"/>
  <c r="G166" i="1"/>
  <c r="G164" i="1"/>
  <c r="G163" i="1"/>
  <c r="G161" i="1"/>
  <c r="G159" i="1"/>
  <c r="G158" i="1"/>
  <c r="G157" i="1"/>
  <c r="G156" i="1"/>
  <c r="G155" i="1"/>
  <c r="G154" i="1"/>
  <c r="G153" i="1"/>
  <c r="G152" i="1"/>
  <c r="G151" i="1"/>
  <c r="G150" i="1"/>
  <c r="G149" i="1"/>
  <c r="G148" i="1"/>
  <c r="G147" i="1"/>
  <c r="G145" i="1"/>
  <c r="G144" i="1"/>
  <c r="G143" i="1"/>
  <c r="G142" i="1"/>
  <c r="G141" i="1"/>
  <c r="G139" i="1"/>
  <c r="G138" i="1"/>
  <c r="G136" i="1"/>
  <c r="G129" i="1"/>
  <c r="G128" i="1"/>
  <c r="G127" i="1"/>
  <c r="G125" i="1"/>
  <c r="G124" i="1"/>
  <c r="G123" i="1"/>
  <c r="G122" i="1"/>
  <c r="G121" i="1"/>
  <c r="G120" i="1"/>
  <c r="G119" i="1"/>
  <c r="G118" i="1"/>
  <c r="G117" i="1"/>
  <c r="G116" i="1"/>
  <c r="G115" i="1"/>
  <c r="G114" i="1"/>
  <c r="G113" i="1"/>
  <c r="G111" i="1"/>
  <c r="G110" i="1"/>
  <c r="G109" i="1"/>
  <c r="G108" i="1"/>
  <c r="G107" i="1"/>
  <c r="G106" i="1"/>
  <c r="G105" i="1"/>
  <c r="G104" i="1"/>
  <c r="G103" i="1"/>
  <c r="G102" i="1"/>
  <c r="G101" i="1"/>
  <c r="G100" i="1"/>
  <c r="G99" i="1"/>
  <c r="G98" i="1"/>
  <c r="G97" i="1"/>
  <c r="G96" i="1"/>
  <c r="G95" i="1"/>
  <c r="G93" i="1"/>
  <c r="G92" i="1"/>
  <c r="G91" i="1"/>
  <c r="G90" i="1"/>
  <c r="G89" i="1"/>
  <c r="G88" i="1"/>
  <c r="G87" i="1"/>
  <c r="G86" i="1"/>
  <c r="G85" i="1"/>
  <c r="G84" i="1"/>
  <c r="G83" i="1"/>
  <c r="G81" i="1"/>
  <c r="G80" i="1"/>
  <c r="G78" i="1"/>
  <c r="G77" i="1"/>
  <c r="G76" i="1"/>
  <c r="G75" i="1"/>
  <c r="G74" i="1"/>
  <c r="G73" i="1"/>
  <c r="G72" i="1"/>
  <c r="G71" i="1"/>
  <c r="G70" i="1"/>
  <c r="G69" i="1"/>
  <c r="G68" i="1"/>
  <c r="G67" i="1"/>
  <c r="G66" i="1"/>
  <c r="G65" i="1"/>
  <c r="G64" i="1"/>
  <c r="G63" i="1"/>
  <c r="G62" i="1"/>
  <c r="G60" i="1"/>
  <c r="G59" i="1"/>
  <c r="G58" i="1"/>
  <c r="G57" i="1"/>
  <c r="G56" i="1"/>
  <c r="G55" i="1"/>
  <c r="G54" i="1"/>
  <c r="G53" i="1"/>
  <c r="G52" i="1"/>
  <c r="G51" i="1"/>
  <c r="G50" i="1"/>
  <c r="G49" i="1"/>
  <c r="G48" i="1"/>
  <c r="G47" i="1"/>
  <c r="G45" i="1"/>
  <c r="G44" i="1"/>
  <c r="G43" i="1"/>
  <c r="G42" i="1"/>
  <c r="G41" i="1"/>
  <c r="G40" i="1"/>
  <c r="G39" i="1"/>
  <c r="G38" i="1"/>
  <c r="G36" i="1"/>
  <c r="G35" i="1"/>
  <c r="G34" i="1"/>
  <c r="G33" i="1"/>
  <c r="G32" i="1"/>
  <c r="G31" i="1"/>
  <c r="G30" i="1"/>
  <c r="G29" i="1"/>
  <c r="G28" i="1"/>
  <c r="G27" i="1"/>
  <c r="G25" i="1"/>
  <c r="G24" i="1"/>
  <c r="G17" i="1"/>
  <c r="G16" i="1"/>
  <c r="G14" i="1"/>
  <c r="G12" i="1"/>
  <c r="G11" i="1"/>
  <c r="G264" i="1" l="1"/>
  <c r="K6" i="5" s="1"/>
  <c r="G301" i="1"/>
  <c r="G258" i="6"/>
  <c r="G130" i="1"/>
  <c r="G131" i="1" s="1"/>
  <c r="K7" i="5"/>
  <c r="G258" i="1"/>
  <c r="G131" i="6"/>
  <c r="G174" i="6"/>
  <c r="G202" i="6"/>
  <c r="G202" i="1"/>
  <c r="K4" i="5" s="1"/>
  <c r="G174" i="1"/>
  <c r="K3" i="5" s="1"/>
  <c r="K5" i="5" l="1"/>
  <c r="G316" i="1"/>
  <c r="K10" i="5" s="1"/>
  <c r="K2" i="5"/>
</calcChain>
</file>

<file path=xl/sharedStrings.xml><?xml version="1.0" encoding="utf-8"?>
<sst xmlns="http://schemas.openxmlformats.org/spreadsheetml/2006/main" count="1696" uniqueCount="258">
  <si>
    <t>BID ITEM</t>
  </si>
  <si>
    <t>SPEC NO.</t>
  </si>
  <si>
    <t>DESCRIPTION</t>
  </si>
  <si>
    <t>UNIT</t>
  </si>
  <si>
    <t>QTY</t>
  </si>
  <si>
    <t>TOTAL EACH ITEM</t>
  </si>
  <si>
    <t>PROPOSAL</t>
  </si>
  <si>
    <t>Basis of Award</t>
  </si>
  <si>
    <t>Please read the following instructions carefully.</t>
  </si>
  <si>
    <t>1.  After opening this file re-save it as your company's name.</t>
  </si>
  <si>
    <t>AGREEMENT FOR USING ELECTRONIC BID PROPOSAL</t>
  </si>
  <si>
    <t>4.  Review all data input and check calculations to ensure accuracy of Bid.</t>
  </si>
  <si>
    <t>6.  Complete and sign the "Signature Page" document.</t>
  </si>
  <si>
    <t>5.  Print 1hardcopy of the "PROPOSAL" tab, BID FORM and the "SIGNATURE PAGE" tab.</t>
  </si>
  <si>
    <t>Figures</t>
  </si>
  <si>
    <t xml:space="preserve">Enclosed is a (         ) Bidder's Surety Bond, (        ) Certified Check, (        ) Cashier's Check for </t>
  </si>
  <si>
    <t>Dollars</t>
  </si>
  <si>
    <t>($______________________)</t>
  </si>
  <si>
    <t>______________________________________________________________________</t>
  </si>
  <si>
    <t xml:space="preserve">By: </t>
  </si>
  <si>
    <t xml:space="preserve">        ATTEST:</t>
  </si>
  <si>
    <t>_____________________________________</t>
  </si>
  <si>
    <t>Title:</t>
  </si>
  <si>
    <t xml:space="preserve"> </t>
  </si>
  <si>
    <t xml:space="preserve">            </t>
  </si>
  <si>
    <t xml:space="preserve"> (SEAL)</t>
  </si>
  <si>
    <t>Telephone Number: _______________________</t>
  </si>
  <si>
    <t>2.  Open the BID FORM Sheet from the tabs below.</t>
  </si>
  <si>
    <t>(State of Organization)</t>
  </si>
  <si>
    <t>By signing above the bidder acknowledges receipt of the following Addenda (give number and date of each):</t>
  </si>
  <si>
    <t>Printed Name:</t>
  </si>
  <si>
    <t>ALLOW</t>
  </si>
  <si>
    <t>EA</t>
  </si>
  <si>
    <t>LF</t>
  </si>
  <si>
    <t>SF</t>
  </si>
  <si>
    <t>TOTAL BASE BID</t>
  </si>
  <si>
    <t>TOTAL ADD ALTERNATE #1</t>
  </si>
  <si>
    <t>TOTAL ADD ALTERNATE #2</t>
  </si>
  <si>
    <t>Words</t>
  </si>
  <si>
    <t>ELECTRONIC BID PROPOSAL INSTRUCTIONS - EXCEL SPREADSHEET</t>
  </si>
  <si>
    <t xml:space="preserve">7.  Submit hardcopy and electronic disk with Contract Documents and Specifications for Bid opening date. </t>
  </si>
  <si>
    <t>THE UNDERSIGNED BIDDER, having carefully examined the drawings, specifications, and other Contract Documents of the above project presently on file in the City Clerk, City of Tulsa Oklahoma:</t>
  </si>
  <si>
    <t xml:space="preserve">CERTIFIES THAT he has inspected the site of the proposed work and has full knowledge of the extent and character of the work involved, construction difficulties that may be encountered, and materials necessary for construction, class and type of excavation, and all other factors affecting or which may be affected by the specified work; and </t>
  </si>
  <si>
    <t>CERTIFIES THAT he has not entered into collusion with any other bidder or prospective bidder relative to the project and/or bid: and</t>
  </si>
  <si>
    <t xml:space="preserve">       CITY OF TULSA, OKLAHOMA</t>
  </si>
  <si>
    <t>DATA INPUT  UNIT PRICE</t>
  </si>
  <si>
    <t xml:space="preserve">BASE BID:  </t>
  </si>
  <si>
    <t>____________________________________________</t>
  </si>
  <si>
    <t>Address:_____________________________________</t>
  </si>
  <si>
    <t>Fax Number: __________________________________</t>
  </si>
  <si>
    <t>____________________________________________________________________________________________</t>
  </si>
  <si>
    <t>3.  Input the unit price of the appropriate pay item in the Data Input cells.</t>
  </si>
  <si>
    <t>_______________________________________________________________</t>
  </si>
  <si>
    <t>CONTRACTOR'S USE</t>
  </si>
  <si>
    <t>Dated at Tulsa, Oklahoma, this ________ day of __________________________, 20_____.</t>
  </si>
  <si>
    <t>Respectfully submitted,</t>
  </si>
  <si>
    <t>(Complete legal name of company)</t>
  </si>
  <si>
    <t>ARCHITECT/ENGINEER ESTIMATE</t>
  </si>
  <si>
    <t>ESTIMATE PREPARED BY:</t>
  </si>
  <si>
    <t>Seal &amp; Signature</t>
  </si>
  <si>
    <t xml:space="preserve">Date:  </t>
  </si>
  <si>
    <t>Greenwood Cultural Center Facility Rehabilitation</t>
  </si>
  <si>
    <t>PROJECT NO:  SP 20-6</t>
  </si>
  <si>
    <t>TO:  HONORABLE MAYOR</t>
  </si>
  <si>
    <t>Note:  -  Item numbers omitted are not a part of the Contract.</t>
  </si>
  <si>
    <r>
      <t xml:space="preserve">By and Between: </t>
    </r>
    <r>
      <rPr>
        <b/>
        <sz val="10"/>
        <rFont val="Arial"/>
        <family val="2"/>
      </rPr>
      <t xml:space="preserve"> JCJ Architecture PC</t>
    </r>
    <r>
      <rPr>
        <sz val="10"/>
        <rFont val="Arial"/>
        <family val="2"/>
      </rPr>
      <t xml:space="preserve">, (ARCHITECT/ENGINEER) and RECIPIENT.  The enclosed electronic media is provided pursuant to your request and is for your limited use in connection with your submittal of Bid Proposal for </t>
    </r>
    <r>
      <rPr>
        <b/>
        <sz val="10"/>
        <rFont val="Arial"/>
        <family val="2"/>
      </rPr>
      <t>Project No. SP 20-6.</t>
    </r>
    <r>
      <rPr>
        <sz val="10"/>
        <rFont val="Arial"/>
        <family val="2"/>
      </rPr>
      <t xml:space="preserve">  In no event shall the information be used for any other purpose or be released to third parties without the written consent of the ARCHITECT/ENGINEER.  In the event of a discrepancy between the hard copy and this electronic media at delivery or in the future, the hard copy shall govern.  ARCHITECT/ENGINEER hereby disclaims any and all liability for the consequences from use of the electronic media and makes no warranty or guarantee of accuracy.  RECIPIENT shall assume full responsibility for the uses and consequences of the electronic media.  It is agreed that ARCHITECT/ENGINEER has and retains ownership of the electronic media.  ARCHITECT/ENGINEER does not warrant or guarantee that the electronic data is compatible with RECIPIENT'S computer hardware or software, and ARCHITECT/ENGINEER'S responsibility for the electronic media is limited to replacement of defective media for a period of thirty (30) days after delivery to RECIPIENT.  By opening and using this FILE, You AGREE to these TERMS AND CONDITIONS.</t>
    </r>
  </si>
  <si>
    <t>Title: Corporate Secretary</t>
  </si>
  <si>
    <t>JCJ Architecture PC</t>
  </si>
  <si>
    <t>8801 South Yale Avenue, Suite 100</t>
  </si>
  <si>
    <t>Tulsa, OK  74137</t>
  </si>
  <si>
    <t>which the City of Tulsa may retain or recover as liquidated damages in the event that the undersigned fails to enter into contract for the work covered by this proposal, provided the Contract is awarded to the undersigned within thirty (30) days, from the date fixed for opening of bids and the undersigned fails to execute said Contract and furnish the required bonds and other requirements as called for in these Contract Documents within thirty (30) days after award of Contract.</t>
  </si>
  <si>
    <t>01 GENERAL REQUIREMENTS</t>
  </si>
  <si>
    <t>GENERAL CONDITIONS</t>
  </si>
  <si>
    <t>MONTH</t>
  </si>
  <si>
    <t>OWNER ALLOWANCE</t>
  </si>
  <si>
    <t>02 EXISTING CONDITIONS</t>
  </si>
  <si>
    <t>SELECTIVE DEMOLITION - INTERIOR REMODEL</t>
  </si>
  <si>
    <t>03 CONCRETE</t>
  </si>
  <si>
    <t>CONCRETE</t>
  </si>
  <si>
    <t>CY</t>
  </si>
  <si>
    <t>REBAR REINFORCEMENT</t>
  </si>
  <si>
    <t>05 METALS</t>
  </si>
  <si>
    <t>STEEL DECKING - REPAIR</t>
  </si>
  <si>
    <t>STEEL DECKING - REPLACEMENT OR OVERLAY</t>
  </si>
  <si>
    <t xml:space="preserve">METAL FABRICATIONS </t>
  </si>
  <si>
    <t>06 WOOD, PLASTICS, &amp; COMPOSITES</t>
  </si>
  <si>
    <t>ROUGH CARPENTRY - WOOD BLOCKING, CURBING, AND NAILERS</t>
  </si>
  <si>
    <t>PLASTIC PANELING - FRP-1</t>
  </si>
  <si>
    <t>07 THERMAL &amp; MOISTURE PROTECTION</t>
  </si>
  <si>
    <t>PREPARATION FOR RE-ROOFING - BUILT-UP ROOFING</t>
  </si>
  <si>
    <t>PREPARATION FOR RE-ROOFING - BALLASTED ROOFING</t>
  </si>
  <si>
    <t>THERMOPLASTIC MEMBRANE ROOFING</t>
  </si>
  <si>
    <t>SHEET METAL FLASHING AND TRIM</t>
  </si>
  <si>
    <t>GUTTERS</t>
  </si>
  <si>
    <t>THROUGH WALL SCUPPERS</t>
  </si>
  <si>
    <t>ROOF SPECIALITIES - COPINGS</t>
  </si>
  <si>
    <t>ROOF ACCESSORIES - EQUIPMENT SUPPORTS</t>
  </si>
  <si>
    <t>ROOF ACCESSORIES - PIPE SUPPORTS</t>
  </si>
  <si>
    <t>JOINT SEALANTS</t>
  </si>
  <si>
    <t>SYS</t>
  </si>
  <si>
    <t>08 OPENINGS</t>
  </si>
  <si>
    <t>HOLLOW METAL DOOR FRAMES</t>
  </si>
  <si>
    <t>FLUSH WOOD DOORS</t>
  </si>
  <si>
    <t>ALUMINUM FRAMED STOREFRONTS</t>
  </si>
  <si>
    <t>DOOR HARDWARE - SET 3.0</t>
  </si>
  <si>
    <t>DOOR HARDWARE - SET 5.0</t>
  </si>
  <si>
    <t>DOOR HARDWARE - SET 7.0</t>
  </si>
  <si>
    <t>DOOR HARDWARE - SET 8.0</t>
  </si>
  <si>
    <t>GLAZING</t>
  </si>
  <si>
    <t>09 FINISHES</t>
  </si>
  <si>
    <t>COMMON WORK RESULTS FOR FLOORING PREPARATION</t>
  </si>
  <si>
    <t>A1 PARTITION</t>
  </si>
  <si>
    <t>A2 PARTITION</t>
  </si>
  <si>
    <t>A3 PARTITION</t>
  </si>
  <si>
    <t>C2 PARTITION</t>
  </si>
  <si>
    <t>D1 PARTITION</t>
  </si>
  <si>
    <t>F1 PARTITION</t>
  </si>
  <si>
    <t>GYP CEILING</t>
  </si>
  <si>
    <t>TILING - T-1</t>
  </si>
  <si>
    <t>TILING - T-2</t>
  </si>
  <si>
    <t>ACOUSTICAL CEILINGS - ACP-1</t>
  </si>
  <si>
    <t>RESILIENT BASE - WB-1</t>
  </si>
  <si>
    <t>INTERIOR PAINTING - P-1</t>
  </si>
  <si>
    <t>INTERIOR PAINTING - P-2</t>
  </si>
  <si>
    <t>INTERIOR PAINTING - P-3</t>
  </si>
  <si>
    <t>10 SPECIALITIES</t>
  </si>
  <si>
    <t>ROOM ID SIGNAGE</t>
  </si>
  <si>
    <t>PLASTIC TOILET COMPARTMENTS - STANDARD STALL</t>
  </si>
  <si>
    <t>PLASTIC TOILET COMPARTMENTS - WHEELCHAIR ACCESS. STALL</t>
  </si>
  <si>
    <t>PLASTIC TOILET COMPARTMENTS - AMBULATORY ACCESS. STALL</t>
  </si>
  <si>
    <t>PLASTIC TOILET COMPARTMENTS - URINAL SCREEN</t>
  </si>
  <si>
    <t>TOILET ACCESSORIES - TA-1B</t>
  </si>
  <si>
    <t>TOILET ACCESSORIES - TA-1D</t>
  </si>
  <si>
    <t>TOILET ACCESSORIES - TA-1E</t>
  </si>
  <si>
    <t>TOILET ACCESSORIES - TA-2</t>
  </si>
  <si>
    <t>TOILET ACCESSORIES - TA-3D</t>
  </si>
  <si>
    <t>TOILET ACCESSORIES - TA-5B</t>
  </si>
  <si>
    <t>TOILET ACCESSORIES - TA-11</t>
  </si>
  <si>
    <t>TOILET ACCESSORIES - TA-13A</t>
  </si>
  <si>
    <t>TOILET ACCESSORIES - TA-14</t>
  </si>
  <si>
    <t>TOILET ACCESSORIES - TA-22D</t>
  </si>
  <si>
    <t>FIRE EXTINGUISHER CABINET</t>
  </si>
  <si>
    <t>FIRE EXTINGUISHER</t>
  </si>
  <si>
    <t>21 FIRE SUPPRESSION</t>
  </si>
  <si>
    <t>FIRE PROTECTION DEMOLITION</t>
  </si>
  <si>
    <t>FIRE PROTECTION</t>
  </si>
  <si>
    <t>22 PLUMBING</t>
  </si>
  <si>
    <t>PLUMBING DEMOLITION</t>
  </si>
  <si>
    <t>PLUMBING PIPING INSULATION</t>
  </si>
  <si>
    <t>PLUMBING PIPING - DOMESTIC WATER</t>
  </si>
  <si>
    <t>PLUMBING PIPING - WASTE AND VENT</t>
  </si>
  <si>
    <t>PLUMBING PIPING - NATURAL GAS</t>
  </si>
  <si>
    <t>PLUMBING EQUIPMENT - WATER HEATERS</t>
  </si>
  <si>
    <t>PLUMBING EQUIPMENT - CIRCULATOR PUMPS</t>
  </si>
  <si>
    <t>PLUMBING FIXTURES - WATER CLOSETS AND URINALS</t>
  </si>
  <si>
    <t>PLUMBING FIXTURES - SINKS AND LAVATORIES</t>
  </si>
  <si>
    <t>PLUMBING FIXTURES - MOP AND SERVICE SINKS</t>
  </si>
  <si>
    <t>PLUMBING FIXTURES - WATER FOUNTAINS</t>
  </si>
  <si>
    <t xml:space="preserve">EA </t>
  </si>
  <si>
    <t>23 HVAC</t>
  </si>
  <si>
    <t>MECHANICAL DEMOLITION</t>
  </si>
  <si>
    <t>DUCT CLEANING</t>
  </si>
  <si>
    <t>DUCTWORK</t>
  </si>
  <si>
    <t>LBS</t>
  </si>
  <si>
    <t>FACILITY NATURAL-GAS PIPING</t>
  </si>
  <si>
    <t>FT</t>
  </si>
  <si>
    <t>D/G/R</t>
  </si>
  <si>
    <t>HVAC POWER VENTILATORS</t>
  </si>
  <si>
    <t>REFRIGERATION PIPING</t>
  </si>
  <si>
    <t>TESTING, ADJUSTING, AND BALANCING FOR HVAC</t>
  </si>
  <si>
    <t>DUCT INSULATION</t>
  </si>
  <si>
    <t>PIPE INSULATION</t>
  </si>
  <si>
    <t>BREECHINGS, CHIMNEYS, STACKS</t>
  </si>
  <si>
    <t>FURNACES</t>
  </si>
  <si>
    <t>PACKAGED ROOFTOP UNITS</t>
  </si>
  <si>
    <t>SMALL CAPACITY SPLIT SYSTEM AIR CONDITIONERS</t>
  </si>
  <si>
    <t>ELECTRIC DUCT COIL</t>
  </si>
  <si>
    <t>GRAVITY VENTILATOR</t>
  </si>
  <si>
    <t>ROOF INTAKE FANS (MAKE UP AIR UNIT)</t>
  </si>
  <si>
    <t>26 ELECTRICAL</t>
  </si>
  <si>
    <t>ELECTRICAL DEMOLITION</t>
  </si>
  <si>
    <t>LOW VOLTAGE ELECTRICAL POWER CONDUCTORS</t>
  </si>
  <si>
    <t>GROUNDING AND BONDING FOR ELECTRICAL SYSTEMS</t>
  </si>
  <si>
    <t>HANGERS AND SUPPORTS FOR ELECTRICAL SYSTEMS</t>
  </si>
  <si>
    <t>CONDUIT FOR ELECTRICAL SYSTEMS</t>
  </si>
  <si>
    <t>BOXES FOR ELECTRICAL SYSTEMS</t>
  </si>
  <si>
    <t>SURFACE RACEWAYS FOR ELECTRICAL SYSTEMS</t>
  </si>
  <si>
    <t>IDENTIFICATION FOR ELECTRICAL SYSTEMS</t>
  </si>
  <si>
    <t>WIRING CONNECTIONS</t>
  </si>
  <si>
    <t>LIGHTING CONTROL DEVICES</t>
  </si>
  <si>
    <t>PANELBOARDS</t>
  </si>
  <si>
    <t>WIRING DEVICES</t>
  </si>
  <si>
    <t>INTERIOR LIGHTING</t>
  </si>
  <si>
    <t>CITY OF TULSA ENGINEERING SERVICES STANDARD DETAILS</t>
  </si>
  <si>
    <t>230(A)</t>
  </si>
  <si>
    <t xml:space="preserve">SOLID SLAB SODDING </t>
  </si>
  <si>
    <t>SY</t>
  </si>
  <si>
    <t>SEWER SERVICE CONNECTION</t>
  </si>
  <si>
    <t>610(A)</t>
  </si>
  <si>
    <t>CONCRETE SIDEWALK (4")</t>
  </si>
  <si>
    <t>619(B)</t>
  </si>
  <si>
    <t>REMOVAL OF SIDEWALK</t>
  </si>
  <si>
    <t>GIFT SHOP DISPLAY</t>
  </si>
  <si>
    <t>ARCHITECTURAL WOOD CASEWORK</t>
  </si>
  <si>
    <t>DOOR HARDWARE - SET 4.0</t>
  </si>
  <si>
    <t>DOOR HARDWARE - SET 6.0</t>
  </si>
  <si>
    <t>TILING - T-4</t>
  </si>
  <si>
    <t>RESILIENT TILE FLOORING - FT-2</t>
  </si>
  <si>
    <t>TILE CARPETING - CPT-2</t>
  </si>
  <si>
    <t>WALL COVERINGS - WC-2</t>
  </si>
  <si>
    <t>DIMENSIONAL SIGNAGE - 12" CHARACTERS</t>
  </si>
  <si>
    <t>21 FIRE PROTECTION</t>
  </si>
  <si>
    <t>ADD ALTERNATE #1</t>
  </si>
  <si>
    <t>ADD ALTERNATE #2</t>
  </si>
  <si>
    <t>ADD ALTERNATE #3</t>
  </si>
  <si>
    <t>TOTAL ADD ALTERNATE #3</t>
  </si>
  <si>
    <t>ADD ALTERNATE #4</t>
  </si>
  <si>
    <t>TOTAL ADD ALTERNATE #4</t>
  </si>
  <si>
    <t>ADD ALTERNATE #5</t>
  </si>
  <si>
    <t>TOTAL ADD ALTERNATE #5</t>
  </si>
  <si>
    <t>SELECTIVE DEMOLITION - GALLERY LIGHT FIXTURES</t>
  </si>
  <si>
    <t>SELECTIVE DEMOLITION</t>
  </si>
  <si>
    <t>DOOR HARDWARE - SET 1.0</t>
  </si>
  <si>
    <t>DOOR HARDWARE - SET 2.0</t>
  </si>
  <si>
    <t>DOOR HARDWARE - SET 10.0</t>
  </si>
  <si>
    <t>C1 PARTITION</t>
  </si>
  <si>
    <t>C3 PARTITION</t>
  </si>
  <si>
    <t>GB-11 AT WEST WALL OF MULTIPURPOSE ROOM</t>
  </si>
  <si>
    <t>RESILIENT TILE FLOORING - FT-1</t>
  </si>
  <si>
    <t>WALL COVERINGS - WC-1</t>
  </si>
  <si>
    <t>WALL COVERINGS - WC-3</t>
  </si>
  <si>
    <t>METAL CANOPIES</t>
  </si>
  <si>
    <t>12 FURNISHINGS</t>
  </si>
  <si>
    <t>FUSES</t>
  </si>
  <si>
    <t>OPERABLE PARTITIONS</t>
  </si>
  <si>
    <t>TILE CARPETING - CPT-1</t>
  </si>
  <si>
    <t>ROLLER WINDOW SHADES - WT-1</t>
  </si>
  <si>
    <t>ROLLER WINDOW SHADES - WT-2</t>
  </si>
  <si>
    <t>DEHUMIDIFIER</t>
  </si>
  <si>
    <r>
      <t xml:space="preserve">HEREBY PROPOSES: to enter into a contract to provide all necessary labor, materials, equipment and tools to completely construct and finish all the work required by the Contract Documents hereto attached and other documents referred to therein: to complete said work within </t>
    </r>
    <r>
      <rPr>
        <b/>
        <sz val="10"/>
        <rFont val="Arial"/>
        <family val="2"/>
      </rPr>
      <t>180</t>
    </r>
    <r>
      <rPr>
        <sz val="10"/>
        <rFont val="Arial"/>
        <family val="2"/>
      </rPr>
      <t xml:space="preserve"> calendar days after the work order is issued; and to accept in full payment therefore the amount set forth below for all work actually performed as computed by the Engineer as set forth in the Contract.</t>
    </r>
  </si>
  <si>
    <t>PENETRATING CLEAR SEALER - CONC-S1</t>
  </si>
  <si>
    <t>-</t>
  </si>
  <si>
    <t>ADD ALTERNATE #6</t>
  </si>
  <si>
    <t>TOTAL BASE BID plus ALTERNATES 1 thru 6</t>
  </si>
  <si>
    <t xml:space="preserve">   TOTAL (BASE BID + ADD ALTERNATES 1 thru 6)</t>
  </si>
  <si>
    <t xml:space="preserve">   BASE BID (ITEMS 001 thru 107)</t>
  </si>
  <si>
    <t xml:space="preserve">   ADD ALT #1 (ITEMS 108 thru 138)</t>
  </si>
  <si>
    <t xml:space="preserve">   ADD ALT #2 (ITEMS 139 thru 157)</t>
  </si>
  <si>
    <t xml:space="preserve">   ADD ALT #3 (ITEMS 158 thru 201)</t>
  </si>
  <si>
    <t xml:space="preserve">   ADD ALT #4 (ITEM 202)</t>
  </si>
  <si>
    <t xml:space="preserve">   ADD ALT #5 (ITEMS 203 thru 229)</t>
  </si>
  <si>
    <t xml:space="preserve">   ADD ALT #6 (ITEMS 230 thru 232)</t>
  </si>
  <si>
    <t>TICKET TABLES</t>
  </si>
  <si>
    <t xml:space="preserve">TICKET TABLES </t>
  </si>
  <si>
    <t xml:space="preserve">TICKET TABLES - FURNITURE </t>
  </si>
  <si>
    <t>IT SHOULD BE NOTED THAT THE LOWEST RESPONSIBLE BID SHALL BE DETERMINED BY THE TOTAL BASE BID PLUS ADDITIVE ALTERNATES NO. 1 thru 6.  THE ITEMS IN ADDITIVE ALTERNATES NO. 1 thru 6 MAY OR MAY NOT BE INCLUDED IN THE CONTRACT AWARD AT THE SOLE DISCRETION OF THE CITY OF TULSA.  ANY PROPOSAL SUBMITTED WITH THE ADDITIVE ALTERNATES 1 thru 6 INCOMPLETE SHALL BE CONSIDERED NON-RESPONSIVE.</t>
  </si>
  <si>
    <t>PLUMBING FIXTURES - SINK, FAUCET</t>
  </si>
  <si>
    <t>TOTAL ADD ALTERNATE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</si>
</sst>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quot;$&quot;#,##0.00"/>
    <numFmt numFmtId="165" formatCode="000"/>
    <numFmt numFmtId="166" formatCode="000000"/>
    <numFmt numFmtId="167" formatCode="0.0000000"/>
    <numFmt numFmtId="168" formatCode="_(* #,##0_);_(* \(#,##0\);_(* &quot;-&quot;??_);_(@_)"/>
    <numFmt numFmtId="169" formatCode="0.00000"/>
    <numFmt numFmtId="170" formatCode="000000.00"/>
  </numFmts>
  <fonts count="26" x14ac:knownFonts="1">
    <font>
      <sz val="10"/>
      <name val="Arial"/>
    </font>
    <font>
      <sz val="10"/>
      <name val="Arial"/>
      <family val="2"/>
    </font>
    <font>
      <sz val="10"/>
      <name val="Arial"/>
      <family val="2"/>
    </font>
    <font>
      <b/>
      <sz val="10"/>
      <name val="Arial"/>
      <family val="2"/>
    </font>
    <font>
      <b/>
      <sz val="9"/>
      <name val="Arial"/>
      <family val="2"/>
    </font>
    <font>
      <sz val="12"/>
      <name val="Arial"/>
      <family val="2"/>
    </font>
    <font>
      <b/>
      <u/>
      <sz val="10"/>
      <name val="Arial"/>
      <family val="2"/>
    </font>
    <font>
      <sz val="8"/>
      <name val="Arial"/>
      <family val="2"/>
    </font>
    <font>
      <b/>
      <sz val="12"/>
      <name val="Times New Roman"/>
      <family val="1"/>
    </font>
    <font>
      <sz val="12"/>
      <name val="Times New Roman"/>
      <family val="1"/>
    </font>
    <font>
      <sz val="9"/>
      <name val="Arial"/>
      <family val="2"/>
    </font>
    <font>
      <sz val="9"/>
      <name val="Times New Roman"/>
      <family val="1"/>
    </font>
    <font>
      <sz val="11"/>
      <color theme="1"/>
      <name val="Calibri"/>
      <family val="2"/>
      <scheme val="minor"/>
    </font>
    <font>
      <sz val="9"/>
      <color theme="1"/>
      <name val="Arial"/>
      <family val="2"/>
    </font>
    <font>
      <b/>
      <sz val="10"/>
      <color rgb="FF0000FF"/>
      <name val="Arial"/>
      <family val="2"/>
    </font>
    <font>
      <sz val="10"/>
      <color rgb="FF0000FF"/>
      <name val="Arial"/>
      <family val="2"/>
    </font>
    <font>
      <sz val="9"/>
      <color rgb="FF0000FF"/>
      <name val="Arial"/>
      <family val="2"/>
    </font>
    <font>
      <sz val="8"/>
      <color rgb="FF0000FF"/>
      <name val="Arial"/>
      <family val="2"/>
    </font>
    <font>
      <sz val="12"/>
      <color rgb="FF0000FF"/>
      <name val="Arial"/>
      <family val="2"/>
    </font>
    <font>
      <b/>
      <u/>
      <sz val="9"/>
      <name val="Arial"/>
      <family val="2"/>
    </font>
    <font>
      <b/>
      <sz val="18"/>
      <color rgb="FF0000FF"/>
      <name val="Arial"/>
      <family val="2"/>
    </font>
    <font>
      <b/>
      <sz val="11"/>
      <name val="Arial"/>
      <family val="2"/>
    </font>
    <font>
      <sz val="11"/>
      <name val="Arial"/>
      <family val="2"/>
    </font>
    <font>
      <sz val="11"/>
      <color rgb="FF0000FF"/>
      <name val="Arial"/>
      <family val="2"/>
    </font>
    <font>
      <sz val="10"/>
      <name val="Arial"/>
      <family val="2"/>
    </font>
    <font>
      <sz val="9"/>
      <color rgb="FF000000"/>
      <name val="Arial"/>
      <family val="2"/>
    </font>
  </fonts>
  <fills count="2">
    <fill>
      <patternFill patternType="none"/>
    </fill>
    <fill>
      <patternFill patternType="gray125"/>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43" fontId="12"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2" fillId="0" borderId="0"/>
    <xf numFmtId="43" fontId="24" fillId="0" borderId="0" applyFont="0" applyFill="0" applyBorder="0" applyAlignment="0" applyProtection="0"/>
  </cellStyleXfs>
  <cellXfs count="192">
    <xf numFmtId="0" fontId="0" fillId="0" borderId="0" xfId="0"/>
    <xf numFmtId="0" fontId="3" fillId="0" borderId="0" xfId="0" applyFont="1" applyAlignment="1" applyProtection="1">
      <alignment horizontal="center"/>
      <protection hidden="1"/>
    </xf>
    <xf numFmtId="0" fontId="3" fillId="0" borderId="0" xfId="0" applyFont="1" applyProtection="1">
      <protection hidden="1"/>
    </xf>
    <xf numFmtId="0" fontId="6" fillId="0" borderId="0" xfId="0" applyFont="1" applyProtection="1">
      <protection hidden="1"/>
    </xf>
    <xf numFmtId="0" fontId="5" fillId="0" borderId="0" xfId="0" applyFont="1"/>
    <xf numFmtId="0" fontId="8" fillId="0" borderId="0" xfId="0" applyFont="1"/>
    <xf numFmtId="0" fontId="9" fillId="0" borderId="0" xfId="0" applyFont="1"/>
    <xf numFmtId="44" fontId="9" fillId="0" borderId="0" xfId="0" applyNumberFormat="1" applyFont="1"/>
    <xf numFmtId="0" fontId="9" fillId="0" borderId="0" xfId="0" applyFont="1" applyAlignment="1">
      <alignment vertical="top"/>
    </xf>
    <xf numFmtId="3" fontId="9" fillId="0" borderId="0" xfId="0" applyNumberFormat="1" applyFont="1"/>
    <xf numFmtId="3" fontId="5" fillId="0" borderId="0" xfId="0" applyNumberFormat="1" applyFont="1"/>
    <xf numFmtId="0" fontId="2" fillId="0" borderId="0" xfId="0" applyFont="1"/>
    <xf numFmtId="0" fontId="8" fillId="0" borderId="3" xfId="0" applyFont="1" applyBorder="1"/>
    <xf numFmtId="0" fontId="9" fillId="0" borderId="3" xfId="0" applyFont="1" applyBorder="1"/>
    <xf numFmtId="44" fontId="9" fillId="0" borderId="3" xfId="0" applyNumberFormat="1" applyFont="1" applyBorder="1"/>
    <xf numFmtId="0" fontId="9" fillId="0" borderId="3" xfId="0" applyFont="1" applyBorder="1" applyAlignment="1">
      <alignment vertical="top"/>
    </xf>
    <xf numFmtId="3" fontId="9" fillId="0" borderId="3" xfId="0" applyNumberFormat="1" applyFont="1" applyBorder="1"/>
    <xf numFmtId="164" fontId="5" fillId="0" borderId="3" xfId="0" applyNumberFormat="1" applyFont="1" applyBorder="1"/>
    <xf numFmtId="0" fontId="10" fillId="0" borderId="0" xfId="0" applyFont="1"/>
    <xf numFmtId="0" fontId="11" fillId="0" borderId="0" xfId="0" applyFont="1"/>
    <xf numFmtId="0" fontId="3" fillId="0" borderId="0" xfId="0" applyFont="1" applyAlignment="1">
      <alignment horizontal="left"/>
    </xf>
    <xf numFmtId="0" fontId="10" fillId="0" borderId="0" xfId="0" applyFont="1" applyAlignment="1" applyProtection="1">
      <alignment horizontal="center"/>
      <protection hidden="1"/>
    </xf>
    <xf numFmtId="0" fontId="10" fillId="0" borderId="0" xfId="0" applyFont="1" applyProtection="1">
      <protection hidden="1"/>
    </xf>
    <xf numFmtId="0" fontId="10" fillId="0" borderId="0" xfId="0" applyFont="1" applyAlignment="1">
      <alignment horizontal="center"/>
    </xf>
    <xf numFmtId="44" fontId="5" fillId="0" borderId="8" xfId="2" applyFont="1" applyBorder="1" applyAlignment="1"/>
    <xf numFmtId="44" fontId="5" fillId="0" borderId="0" xfId="2" applyFont="1" applyBorder="1" applyAlignment="1"/>
    <xf numFmtId="0" fontId="7" fillId="0" borderId="0" xfId="0" applyFont="1" applyAlignment="1">
      <alignment horizontal="left" vertical="top" wrapText="1"/>
    </xf>
    <xf numFmtId="0" fontId="3" fillId="0" borderId="0" xfId="0" applyFont="1" applyAlignment="1">
      <alignment horizontal="center"/>
    </xf>
    <xf numFmtId="0" fontId="1" fillId="0" borderId="0" xfId="0" applyFont="1" applyProtection="1">
      <protection hidden="1"/>
    </xf>
    <xf numFmtId="0" fontId="1" fillId="0" borderId="0" xfId="0" applyFont="1" applyAlignment="1" applyProtection="1">
      <alignment wrapText="1"/>
      <protection hidden="1"/>
    </xf>
    <xf numFmtId="0" fontId="10" fillId="0" borderId="0" xfId="0" applyFont="1" applyAlignment="1">
      <alignment wrapText="1"/>
    </xf>
    <xf numFmtId="0" fontId="10" fillId="0" borderId="10" xfId="0" applyFont="1" applyBorder="1" applyProtection="1">
      <protection hidden="1"/>
    </xf>
    <xf numFmtId="0" fontId="10" fillId="0" borderId="10" xfId="0" applyFont="1" applyBorder="1" applyAlignment="1" applyProtection="1">
      <alignment horizontal="center"/>
      <protection hidden="1"/>
    </xf>
    <xf numFmtId="0" fontId="4" fillId="0" borderId="1" xfId="0" applyFont="1" applyBorder="1" applyAlignment="1" applyProtection="1">
      <alignment horizontal="center" wrapText="1"/>
      <protection hidden="1"/>
    </xf>
    <xf numFmtId="0" fontId="10" fillId="0" borderId="0" xfId="0" applyFont="1" applyAlignment="1">
      <alignment horizontal="left"/>
    </xf>
    <xf numFmtId="0" fontId="4" fillId="0" borderId="10" xfId="0" applyFont="1" applyBorder="1" applyAlignment="1" applyProtection="1">
      <alignment horizontal="left"/>
      <protection hidden="1"/>
    </xf>
    <xf numFmtId="0" fontId="4" fillId="0" borderId="0" xfId="0" applyFont="1" applyAlignment="1" applyProtection="1">
      <alignment horizontal="left"/>
      <protection hidden="1"/>
    </xf>
    <xf numFmtId="166" fontId="10" fillId="0" borderId="0" xfId="0" applyNumberFormat="1" applyFont="1"/>
    <xf numFmtId="166" fontId="4" fillId="0" borderId="1" xfId="0" applyNumberFormat="1" applyFont="1" applyBorder="1" applyAlignment="1" applyProtection="1">
      <alignment horizontal="center" wrapText="1"/>
      <protection hidden="1"/>
    </xf>
    <xf numFmtId="166" fontId="10" fillId="0" borderId="10" xfId="0" applyNumberFormat="1" applyFont="1" applyBorder="1" applyProtection="1">
      <protection hidden="1"/>
    </xf>
    <xf numFmtId="166" fontId="10" fillId="0" borderId="0" xfId="0" applyNumberFormat="1" applyFont="1" applyProtection="1">
      <protection hidden="1"/>
    </xf>
    <xf numFmtId="1" fontId="10" fillId="0" borderId="0" xfId="0" applyNumberFormat="1" applyFont="1" applyAlignment="1">
      <alignment horizontal="center"/>
    </xf>
    <xf numFmtId="1" fontId="4" fillId="0" borderId="2" xfId="0" applyNumberFormat="1" applyFont="1" applyBorder="1" applyAlignment="1" applyProtection="1">
      <alignment horizontal="center" wrapText="1"/>
      <protection hidden="1"/>
    </xf>
    <xf numFmtId="1" fontId="10" fillId="0" borderId="10" xfId="0" applyNumberFormat="1" applyFont="1" applyBorder="1" applyAlignment="1" applyProtection="1">
      <alignment horizontal="center"/>
      <protection hidden="1"/>
    </xf>
    <xf numFmtId="1" fontId="10" fillId="0" borderId="0" xfId="0" applyNumberFormat="1" applyFont="1" applyAlignment="1" applyProtection="1">
      <alignment horizontal="center"/>
      <protection hidden="1"/>
    </xf>
    <xf numFmtId="164" fontId="4" fillId="0" borderId="3" xfId="2" applyNumberFormat="1" applyFont="1" applyFill="1" applyBorder="1" applyAlignment="1">
      <alignment horizontal="center"/>
    </xf>
    <xf numFmtId="164" fontId="10" fillId="0" borderId="0" xfId="2" applyNumberFormat="1" applyFont="1" applyFill="1"/>
    <xf numFmtId="164" fontId="4" fillId="0" borderId="1" xfId="2" applyNumberFormat="1" applyFont="1" applyFill="1" applyBorder="1" applyAlignment="1" applyProtection="1">
      <alignment horizontal="center" wrapText="1"/>
      <protection locked="0"/>
    </xf>
    <xf numFmtId="164" fontId="4" fillId="0" borderId="1" xfId="2" applyNumberFormat="1" applyFont="1" applyFill="1" applyBorder="1" applyAlignment="1" applyProtection="1">
      <alignment horizontal="center" wrapText="1"/>
      <protection hidden="1"/>
    </xf>
    <xf numFmtId="164" fontId="10" fillId="0" borderId="10" xfId="2" applyNumberFormat="1" applyFont="1" applyFill="1" applyBorder="1" applyProtection="1">
      <protection locked="0"/>
    </xf>
    <xf numFmtId="164" fontId="10" fillId="0" borderId="10" xfId="2" applyNumberFormat="1" applyFont="1" applyFill="1" applyBorder="1" applyProtection="1">
      <protection hidden="1"/>
    </xf>
    <xf numFmtId="164" fontId="10" fillId="0" borderId="0" xfId="2" applyNumberFormat="1" applyFont="1" applyFill="1" applyBorder="1" applyProtection="1">
      <protection locked="0"/>
    </xf>
    <xf numFmtId="164" fontId="10" fillId="0" borderId="0" xfId="2" applyNumberFormat="1" applyFont="1" applyFill="1" applyBorder="1" applyProtection="1">
      <protection hidden="1"/>
    </xf>
    <xf numFmtId="164" fontId="10" fillId="0" borderId="4" xfId="2" applyNumberFormat="1" applyFont="1" applyFill="1" applyBorder="1" applyProtection="1">
      <protection locked="0"/>
    </xf>
    <xf numFmtId="164" fontId="10" fillId="0" borderId="3" xfId="2" applyNumberFormat="1" applyFont="1" applyFill="1" applyBorder="1" applyProtection="1">
      <protection locked="0"/>
    </xf>
    <xf numFmtId="164" fontId="10" fillId="0" borderId="11" xfId="2" applyNumberFormat="1" applyFont="1" applyFill="1" applyBorder="1" applyProtection="1">
      <protection locked="0"/>
    </xf>
    <xf numFmtId="16" fontId="10" fillId="0" borderId="0" xfId="0" applyNumberFormat="1" applyFont="1"/>
    <xf numFmtId="0" fontId="1" fillId="0" borderId="0" xfId="0" applyFont="1"/>
    <xf numFmtId="0" fontId="1" fillId="0" borderId="0" xfId="0" applyFont="1" applyAlignment="1">
      <alignment horizontal="left"/>
    </xf>
    <xf numFmtId="0" fontId="1" fillId="0" borderId="0" xfId="0" applyFont="1" applyAlignment="1">
      <alignment wrapText="1"/>
    </xf>
    <xf numFmtId="0" fontId="4" fillId="0" borderId="0" xfId="0" applyFont="1" applyAlignment="1" applyProtection="1">
      <alignment vertical="center" wrapText="1"/>
      <protection hidden="1"/>
    </xf>
    <xf numFmtId="0" fontId="4" fillId="0" borderId="0" xfId="0" applyFont="1" applyProtection="1">
      <protection hidden="1"/>
    </xf>
    <xf numFmtId="0" fontId="14" fillId="0" borderId="0" xfId="0" applyFont="1" applyAlignment="1" applyProtection="1">
      <alignment horizontal="center"/>
      <protection hidden="1"/>
    </xf>
    <xf numFmtId="0" fontId="14" fillId="0" borderId="0" xfId="0" applyFont="1" applyAlignment="1">
      <alignment horizontal="left"/>
    </xf>
    <xf numFmtId="0" fontId="15" fillId="0" borderId="0" xfId="0" applyFont="1" applyProtection="1">
      <protection hidden="1"/>
    </xf>
    <xf numFmtId="0" fontId="15" fillId="0" borderId="0" xfId="0" applyFont="1" applyAlignment="1" applyProtection="1">
      <alignment wrapText="1"/>
      <protection hidden="1"/>
    </xf>
    <xf numFmtId="0" fontId="15" fillId="0" borderId="0" xfId="0" applyFont="1" applyAlignment="1" applyProtection="1">
      <alignment vertical="center" wrapText="1"/>
      <protection hidden="1"/>
    </xf>
    <xf numFmtId="0" fontId="16" fillId="0" borderId="0" xfId="0" applyFont="1" applyAlignment="1" applyProtection="1">
      <alignment vertical="center" wrapText="1"/>
      <protection hidden="1"/>
    </xf>
    <xf numFmtId="0" fontId="16" fillId="0" borderId="0" xfId="0" applyFont="1" applyProtection="1">
      <protection hidden="1"/>
    </xf>
    <xf numFmtId="0" fontId="16" fillId="0" borderId="0" xfId="0" applyFont="1" applyAlignment="1" applyProtection="1">
      <alignment vertical="center"/>
      <protection hidden="1"/>
    </xf>
    <xf numFmtId="0" fontId="15" fillId="0" borderId="0" xfId="0" applyFont="1"/>
    <xf numFmtId="0" fontId="6" fillId="0" borderId="0" xfId="0" applyFont="1"/>
    <xf numFmtId="49" fontId="1" fillId="0" borderId="0" xfId="0" applyNumberFormat="1" applyFont="1" applyAlignment="1">
      <alignment horizontal="left"/>
    </xf>
    <xf numFmtId="0" fontId="6" fillId="0" borderId="0" xfId="0" applyFont="1" applyAlignment="1">
      <alignment horizontal="left"/>
    </xf>
    <xf numFmtId="0" fontId="1" fillId="0" borderId="0" xfId="0" applyFont="1" applyAlignment="1">
      <alignment horizontal="left" vertical="top" wrapText="1"/>
    </xf>
    <xf numFmtId="0" fontId="15" fillId="0" borderId="0" xfId="0" applyFont="1" applyAlignment="1">
      <alignment horizontal="left"/>
    </xf>
    <xf numFmtId="0" fontId="15"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xf numFmtId="44" fontId="10" fillId="0" borderId="0" xfId="2" applyFont="1" applyFill="1"/>
    <xf numFmtId="44" fontId="4" fillId="0" borderId="1" xfId="2" applyFont="1" applyFill="1" applyBorder="1" applyAlignment="1" applyProtection="1">
      <alignment horizontal="center" wrapText="1"/>
      <protection hidden="1"/>
    </xf>
    <xf numFmtId="44" fontId="10" fillId="0" borderId="10" xfId="2" applyFont="1" applyFill="1" applyBorder="1" applyProtection="1">
      <protection hidden="1"/>
    </xf>
    <xf numFmtId="44" fontId="10" fillId="0" borderId="0" xfId="2" applyFont="1" applyFill="1" applyBorder="1" applyProtection="1">
      <protection hidden="1"/>
    </xf>
    <xf numFmtId="44" fontId="10" fillId="0" borderId="7" xfId="2" applyFont="1" applyFill="1" applyBorder="1" applyProtection="1">
      <protection hidden="1"/>
    </xf>
    <xf numFmtId="44" fontId="10" fillId="0" borderId="3" xfId="2" applyFont="1" applyFill="1" applyBorder="1" applyProtection="1">
      <protection hidden="1"/>
    </xf>
    <xf numFmtId="0" fontId="19" fillId="0" borderId="0" xfId="0" applyFont="1" applyProtection="1">
      <protection hidden="1"/>
    </xf>
    <xf numFmtId="0" fontId="20" fillId="0" borderId="0" xfId="0" applyFont="1" applyAlignment="1" applyProtection="1">
      <alignment horizontal="center"/>
      <protection hidden="1"/>
    </xf>
    <xf numFmtId="0" fontId="16" fillId="0" borderId="0" xfId="0" quotePrefix="1" applyFont="1" applyAlignment="1" applyProtection="1">
      <alignment wrapText="1"/>
      <protection hidden="1"/>
    </xf>
    <xf numFmtId="0" fontId="21" fillId="0" borderId="0" xfId="0" applyFont="1"/>
    <xf numFmtId="0" fontId="22" fillId="0" borderId="0" xfId="0" applyFont="1"/>
    <xf numFmtId="3" fontId="22" fillId="0" borderId="0" xfId="0" applyNumberFormat="1" applyFont="1"/>
    <xf numFmtId="0" fontId="23" fillId="0" borderId="0" xfId="0" applyFont="1"/>
    <xf numFmtId="43" fontId="22" fillId="0" borderId="0" xfId="0" applyNumberFormat="1" applyFont="1"/>
    <xf numFmtId="0" fontId="22" fillId="0" borderId="0" xfId="0" applyFont="1" applyAlignment="1">
      <alignment vertical="top"/>
    </xf>
    <xf numFmtId="44" fontId="22" fillId="0" borderId="0" xfId="0" applyNumberFormat="1" applyFont="1"/>
    <xf numFmtId="3" fontId="9" fillId="0" borderId="0" xfId="0" applyNumberFormat="1" applyFont="1" applyAlignment="1">
      <alignment horizontal="center"/>
    </xf>
    <xf numFmtId="3" fontId="1" fillId="0" borderId="0" xfId="0" applyNumberFormat="1" applyFont="1"/>
    <xf numFmtId="0" fontId="15" fillId="0" borderId="0" xfId="0" applyFont="1" applyAlignment="1">
      <alignment wrapText="1"/>
    </xf>
    <xf numFmtId="168" fontId="13" fillId="0" borderId="5" xfId="5" applyNumberFormat="1" applyFont="1" applyFill="1" applyBorder="1" applyAlignment="1">
      <alignment horizontal="right" vertical="center"/>
    </xf>
    <xf numFmtId="164" fontId="4" fillId="0" borderId="1" xfId="2" applyNumberFormat="1" applyFont="1" applyFill="1" applyBorder="1" applyProtection="1">
      <protection hidden="1"/>
    </xf>
    <xf numFmtId="44" fontId="4" fillId="0" borderId="1" xfId="2" applyFont="1" applyFill="1" applyBorder="1" applyProtection="1">
      <protection hidden="1"/>
    </xf>
    <xf numFmtId="0" fontId="4" fillId="0" borderId="2" xfId="0" applyFont="1" applyBorder="1" applyAlignment="1" applyProtection="1">
      <alignment horizontal="left"/>
      <protection hidden="1"/>
    </xf>
    <xf numFmtId="166" fontId="10" fillId="0" borderId="4" xfId="0" applyNumberFormat="1" applyFont="1" applyBorder="1" applyProtection="1">
      <protection hidden="1"/>
    </xf>
    <xf numFmtId="0" fontId="4" fillId="0" borderId="4" xfId="0" applyFont="1" applyBorder="1" applyProtection="1">
      <protection hidden="1"/>
    </xf>
    <xf numFmtId="0" fontId="10" fillId="0" borderId="4" xfId="0" applyFont="1" applyBorder="1" applyAlignment="1" applyProtection="1">
      <alignment horizontal="center"/>
      <protection hidden="1"/>
    </xf>
    <xf numFmtId="1" fontId="10" fillId="0" borderId="4" xfId="0" applyNumberFormat="1" applyFont="1" applyBorder="1" applyAlignment="1" applyProtection="1">
      <alignment horizontal="center"/>
      <protection hidden="1"/>
    </xf>
    <xf numFmtId="0" fontId="13" fillId="0" borderId="12" xfId="0" applyFont="1" applyBorder="1" applyAlignment="1">
      <alignment horizontal="center" vertical="center"/>
    </xf>
    <xf numFmtId="166" fontId="13" fillId="0" borderId="5" xfId="0" applyNumberFormat="1" applyFont="1" applyBorder="1" applyAlignment="1">
      <alignment horizontal="center" vertical="center"/>
    </xf>
    <xf numFmtId="0" fontId="25" fillId="0" borderId="5" xfId="0" applyFont="1" applyBorder="1" applyAlignment="1">
      <alignment vertical="center" wrapText="1"/>
    </xf>
    <xf numFmtId="0" fontId="13" fillId="0" borderId="5" xfId="0" applyFont="1" applyBorder="1" applyAlignment="1">
      <alignment horizontal="center" vertical="center"/>
    </xf>
    <xf numFmtId="164" fontId="13" fillId="0" borderId="5" xfId="0" applyNumberFormat="1" applyFont="1" applyBorder="1" applyAlignment="1">
      <alignment vertical="center"/>
    </xf>
    <xf numFmtId="164" fontId="13" fillId="0" borderId="15" xfId="0" applyNumberFormat="1" applyFont="1" applyBorder="1" applyAlignment="1">
      <alignment vertical="center"/>
    </xf>
    <xf numFmtId="0" fontId="13" fillId="0" borderId="16" xfId="0" applyFont="1" applyBorder="1" applyAlignment="1">
      <alignment horizontal="center" vertical="center"/>
    </xf>
    <xf numFmtId="167" fontId="13" fillId="0" borderId="5" xfId="0" applyNumberFormat="1" applyFont="1" applyBorder="1" applyAlignment="1">
      <alignment horizontal="left" vertical="center"/>
    </xf>
    <xf numFmtId="167" fontId="13" fillId="0" borderId="5" xfId="0" applyNumberFormat="1" applyFont="1" applyBorder="1" applyAlignment="1">
      <alignment horizontal="center" vertical="center"/>
    </xf>
    <xf numFmtId="0" fontId="13" fillId="0" borderId="5" xfId="0" applyFont="1" applyBorder="1" applyAlignment="1">
      <alignment horizontal="right" vertical="center"/>
    </xf>
    <xf numFmtId="3" fontId="13" fillId="0" borderId="5" xfId="0" applyNumberFormat="1" applyFont="1" applyBorder="1" applyAlignment="1">
      <alignment horizontal="right" vertical="center"/>
    </xf>
    <xf numFmtId="1" fontId="13" fillId="0" borderId="5" xfId="0" applyNumberFormat="1" applyFont="1" applyBorder="1" applyAlignment="1">
      <alignment horizontal="right" vertical="center"/>
    </xf>
    <xf numFmtId="1" fontId="13" fillId="0" borderId="5" xfId="0" applyNumberFormat="1" applyFont="1" applyBorder="1" applyAlignment="1">
      <alignment horizontal="center" vertical="center"/>
    </xf>
    <xf numFmtId="166" fontId="13" fillId="0" borderId="9" xfId="0" applyNumberFormat="1" applyFont="1" applyBorder="1" applyAlignment="1">
      <alignment horizontal="center" vertical="center"/>
    </xf>
    <xf numFmtId="167" fontId="13" fillId="0" borderId="9" xfId="0" applyNumberFormat="1" applyFont="1" applyBorder="1" applyAlignment="1">
      <alignment horizontal="left" vertical="center"/>
    </xf>
    <xf numFmtId="1" fontId="13" fillId="0" borderId="9" xfId="0" applyNumberFormat="1" applyFont="1" applyBorder="1" applyAlignment="1">
      <alignment horizontal="center" vertical="center"/>
    </xf>
    <xf numFmtId="1" fontId="13" fillId="0" borderId="9" xfId="0" applyNumberFormat="1" applyFont="1" applyBorder="1" applyAlignment="1">
      <alignment horizontal="right" vertical="center"/>
    </xf>
    <xf numFmtId="164" fontId="13" fillId="0" borderId="9" xfId="0" applyNumberFormat="1" applyFont="1" applyBorder="1" applyAlignment="1">
      <alignment vertical="center"/>
    </xf>
    <xf numFmtId="164" fontId="13" fillId="0" borderId="20" xfId="0" applyNumberFormat="1" applyFont="1" applyBorder="1" applyAlignment="1">
      <alignment vertical="center"/>
    </xf>
    <xf numFmtId="169" fontId="13" fillId="0" borderId="5" xfId="0" applyNumberFormat="1" applyFont="1" applyBorder="1" applyAlignment="1">
      <alignment horizontal="center" vertical="center"/>
    </xf>
    <xf numFmtId="167" fontId="13" fillId="0" borderId="9" xfId="0" applyNumberFormat="1" applyFont="1" applyBorder="1" applyAlignment="1">
      <alignment horizontal="center" vertical="center"/>
    </xf>
    <xf numFmtId="0" fontId="25" fillId="0" borderId="9" xfId="0" applyFont="1" applyBorder="1" applyAlignment="1">
      <alignment vertical="center" wrapText="1"/>
    </xf>
    <xf numFmtId="0" fontId="13" fillId="0" borderId="9" xfId="0" applyFont="1" applyBorder="1" applyAlignment="1">
      <alignment horizontal="center" vertical="center"/>
    </xf>
    <xf numFmtId="0" fontId="13" fillId="0" borderId="9" xfId="0" applyFont="1" applyBorder="1" applyAlignment="1">
      <alignment horizontal="right" vertical="center"/>
    </xf>
    <xf numFmtId="165" fontId="10" fillId="0" borderId="10" xfId="0" applyNumberFormat="1" applyFont="1" applyBorder="1" applyAlignment="1" applyProtection="1">
      <alignment horizontal="left"/>
      <protection hidden="1"/>
    </xf>
    <xf numFmtId="166" fontId="10" fillId="0" borderId="10" xfId="0" applyNumberFormat="1" applyFont="1" applyBorder="1" applyAlignment="1" applyProtection="1">
      <alignment horizontal="center"/>
      <protection hidden="1"/>
    </xf>
    <xf numFmtId="0" fontId="4" fillId="0" borderId="10" xfId="0" applyFont="1" applyBorder="1" applyProtection="1">
      <protection hidden="1"/>
    </xf>
    <xf numFmtId="165" fontId="10" fillId="0" borderId="0" xfId="0" applyNumberFormat="1" applyFont="1" applyAlignment="1" applyProtection="1">
      <alignment horizontal="left"/>
      <protection hidden="1"/>
    </xf>
    <xf numFmtId="166" fontId="10" fillId="0" borderId="0" xfId="0" applyNumberFormat="1" applyFont="1" applyAlignment="1" applyProtection="1">
      <alignment horizontal="center"/>
      <protection hidden="1"/>
    </xf>
    <xf numFmtId="165" fontId="10" fillId="0" borderId="2" xfId="0" applyNumberFormat="1" applyFont="1" applyBorder="1" applyAlignment="1" applyProtection="1">
      <alignment horizontal="left"/>
      <protection hidden="1"/>
    </xf>
    <xf numFmtId="166" fontId="10" fillId="0" borderId="4" xfId="0" applyNumberFormat="1" applyFont="1" applyBorder="1" applyAlignment="1" applyProtection="1">
      <alignment horizontal="center"/>
      <protection hidden="1"/>
    </xf>
    <xf numFmtId="166" fontId="13" fillId="0" borderId="6" xfId="0" applyNumberFormat="1" applyFont="1" applyBorder="1" applyAlignment="1">
      <alignment horizontal="center" vertical="center"/>
    </xf>
    <xf numFmtId="0" fontId="10" fillId="0" borderId="10" xfId="0" applyFont="1" applyBorder="1" applyAlignment="1" applyProtection="1">
      <alignment horizontal="left"/>
      <protection hidden="1"/>
    </xf>
    <xf numFmtId="0" fontId="10" fillId="0" borderId="0" xfId="0" applyFont="1" applyAlignment="1" applyProtection="1">
      <alignment horizontal="left"/>
      <protection hidden="1"/>
    </xf>
    <xf numFmtId="44" fontId="4" fillId="0" borderId="0" xfId="2" applyFont="1" applyFill="1" applyBorder="1" applyProtection="1">
      <protection hidden="1"/>
    </xf>
    <xf numFmtId="164" fontId="4" fillId="0" borderId="10" xfId="2" applyNumberFormat="1" applyFont="1" applyFill="1" applyBorder="1" applyProtection="1">
      <protection hidden="1"/>
    </xf>
    <xf numFmtId="166" fontId="13" fillId="0" borderId="23" xfId="0" applyNumberFormat="1" applyFont="1" applyBorder="1" applyAlignment="1">
      <alignment horizontal="center" vertical="center"/>
    </xf>
    <xf numFmtId="1" fontId="13" fillId="0" borderId="24" xfId="0" applyNumberFormat="1" applyFont="1" applyBorder="1" applyAlignment="1">
      <alignment horizontal="center" vertical="center"/>
    </xf>
    <xf numFmtId="164" fontId="4" fillId="0" borderId="0" xfId="2" applyNumberFormat="1" applyFont="1" applyFill="1" applyBorder="1" applyProtection="1">
      <protection hidden="1"/>
    </xf>
    <xf numFmtId="0" fontId="13" fillId="0" borderId="25" xfId="0" applyFont="1" applyBorder="1" applyAlignment="1">
      <alignment horizontal="center" vertical="center"/>
    </xf>
    <xf numFmtId="165" fontId="13" fillId="0" borderId="14" xfId="0" applyNumberFormat="1" applyFont="1" applyBorder="1" applyAlignment="1">
      <alignment horizontal="center" vertical="center"/>
    </xf>
    <xf numFmtId="165" fontId="13" fillId="0" borderId="16" xfId="0" applyNumberFormat="1" applyFont="1" applyBorder="1" applyAlignment="1">
      <alignment horizontal="center" vertical="center"/>
    </xf>
    <xf numFmtId="165" fontId="13" fillId="0" borderId="12" xfId="0" applyNumberFormat="1" applyFont="1" applyBorder="1" applyAlignment="1">
      <alignment horizontal="center" vertical="center"/>
    </xf>
    <xf numFmtId="165" fontId="13" fillId="0" borderId="19" xfId="0" applyNumberFormat="1" applyFont="1" applyBorder="1" applyAlignment="1">
      <alignment horizontal="center" vertical="center"/>
    </xf>
    <xf numFmtId="0" fontId="25" fillId="0" borderId="6" xfId="0" applyFont="1" applyBorder="1" applyAlignment="1">
      <alignment vertical="center" wrapText="1"/>
    </xf>
    <xf numFmtId="1" fontId="13" fillId="0" borderId="6" xfId="0" applyNumberFormat="1" applyFont="1" applyBorder="1" applyAlignment="1">
      <alignment horizontal="center" vertical="center"/>
    </xf>
    <xf numFmtId="1" fontId="13" fillId="0" borderId="6" xfId="0" applyNumberFormat="1" applyFont="1" applyBorder="1" applyAlignment="1">
      <alignment horizontal="right" vertical="center"/>
    </xf>
    <xf numFmtId="164" fontId="13" fillId="0" borderId="6" xfId="0" applyNumberFormat="1" applyFont="1" applyBorder="1" applyAlignment="1">
      <alignment vertical="center"/>
    </xf>
    <xf numFmtId="2" fontId="13" fillId="0" borderId="5" xfId="0" applyNumberFormat="1" applyFont="1" applyBorder="1" applyAlignment="1">
      <alignment horizontal="center" vertical="center"/>
    </xf>
    <xf numFmtId="164" fontId="13" fillId="0" borderId="17" xfId="0" applyNumberFormat="1" applyFont="1" applyBorder="1" applyAlignment="1">
      <alignment vertical="center"/>
    </xf>
    <xf numFmtId="170" fontId="13" fillId="0" borderId="5" xfId="0" applyNumberFormat="1" applyFont="1" applyBorder="1" applyAlignment="1">
      <alignment horizontal="center" vertical="center"/>
    </xf>
    <xf numFmtId="165" fontId="10" fillId="0" borderId="0" xfId="0" applyNumberFormat="1" applyFont="1"/>
    <xf numFmtId="165" fontId="13" fillId="0" borderId="6" xfId="0" applyNumberFormat="1" applyFont="1" applyBorder="1" applyAlignment="1">
      <alignment horizontal="center" vertical="center"/>
    </xf>
    <xf numFmtId="44" fontId="10" fillId="0" borderId="0" xfId="0" applyNumberFormat="1" applyFont="1"/>
    <xf numFmtId="168" fontId="10" fillId="0" borderId="5" xfId="5" applyNumberFormat="1" applyFont="1" applyFill="1" applyBorder="1" applyAlignment="1">
      <alignment horizontal="right" vertical="center"/>
    </xf>
    <xf numFmtId="165" fontId="13" fillId="0" borderId="0" xfId="0" applyNumberFormat="1" applyFont="1" applyAlignment="1">
      <alignment horizontal="center" vertical="center"/>
    </xf>
    <xf numFmtId="166" fontId="13" fillId="0" borderId="0" xfId="0" applyNumberFormat="1" applyFont="1" applyAlignment="1">
      <alignment horizontal="center" vertical="center"/>
    </xf>
    <xf numFmtId="167" fontId="13" fillId="0" borderId="0" xfId="0" applyNumberFormat="1" applyFont="1" applyAlignment="1">
      <alignment horizontal="left" vertical="center"/>
    </xf>
    <xf numFmtId="167" fontId="13" fillId="0" borderId="0" xfId="0" applyNumberFormat="1" applyFont="1" applyAlignment="1">
      <alignment horizontal="center" vertical="center"/>
    </xf>
    <xf numFmtId="1" fontId="13" fillId="0" borderId="0" xfId="0" applyNumberFormat="1" applyFont="1" applyAlignment="1">
      <alignment horizontal="right" vertical="center"/>
    </xf>
    <xf numFmtId="164" fontId="13" fillId="0" borderId="0" xfId="0" applyNumberFormat="1" applyFont="1" applyAlignment="1">
      <alignment vertical="center"/>
    </xf>
    <xf numFmtId="165" fontId="13" fillId="0" borderId="26" xfId="0" applyNumberFormat="1" applyFont="1" applyBorder="1" applyAlignment="1">
      <alignment horizontal="center" vertical="center"/>
    </xf>
    <xf numFmtId="167" fontId="13" fillId="0" borderId="6" xfId="0" applyNumberFormat="1" applyFont="1" applyBorder="1" applyAlignment="1">
      <alignment horizontal="left" vertical="center"/>
    </xf>
    <xf numFmtId="167" fontId="13" fillId="0" borderId="6" xfId="0" applyNumberFormat="1" applyFont="1" applyBorder="1" applyAlignment="1">
      <alignment horizontal="center" vertical="center"/>
    </xf>
    <xf numFmtId="164" fontId="13" fillId="0" borderId="27" xfId="0" applyNumberFormat="1" applyFont="1" applyBorder="1" applyAlignment="1">
      <alignment vertical="center"/>
    </xf>
    <xf numFmtId="164" fontId="13" fillId="0" borderId="1" xfId="0" applyNumberFormat="1" applyFont="1" applyBorder="1" applyAlignment="1">
      <alignment vertical="center"/>
    </xf>
    <xf numFmtId="0" fontId="4" fillId="0" borderId="0" xfId="0" applyFont="1" applyAlignment="1">
      <alignment horizontal="left" vertical="center"/>
    </xf>
    <xf numFmtId="0" fontId="3" fillId="0" borderId="0" xfId="0" applyFont="1" applyAlignment="1" applyProtection="1">
      <alignment horizontal="center"/>
      <protection hidden="1"/>
    </xf>
    <xf numFmtId="167" fontId="13" fillId="0" borderId="8" xfId="0" applyNumberFormat="1" applyFont="1" applyBorder="1" applyAlignment="1">
      <alignment horizontal="left"/>
    </xf>
    <xf numFmtId="167" fontId="13" fillId="0" borderId="13" xfId="0" applyNumberFormat="1" applyFont="1" applyBorder="1" applyAlignment="1">
      <alignment horizontal="left"/>
    </xf>
    <xf numFmtId="167" fontId="13" fillId="0" borderId="17" xfId="0" applyNumberFormat="1" applyFont="1" applyBorder="1" applyAlignment="1">
      <alignment horizontal="left" vertical="center"/>
    </xf>
    <xf numFmtId="167" fontId="13" fillId="0" borderId="18" xfId="0" applyNumberFormat="1" applyFont="1" applyBorder="1" applyAlignment="1">
      <alignment horizontal="left" vertical="center"/>
    </xf>
    <xf numFmtId="167" fontId="13" fillId="0" borderId="17" xfId="0" applyNumberFormat="1" applyFont="1" applyBorder="1" applyAlignment="1">
      <alignment horizontal="left"/>
    </xf>
    <xf numFmtId="167" fontId="13" fillId="0" borderId="18" xfId="0" applyNumberFormat="1" applyFont="1" applyBorder="1" applyAlignment="1">
      <alignment horizontal="left"/>
    </xf>
    <xf numFmtId="166" fontId="13" fillId="0" borderId="21" xfId="0" applyNumberFormat="1" applyFont="1" applyBorder="1" applyAlignment="1">
      <alignment horizontal="left"/>
    </xf>
    <xf numFmtId="166" fontId="13" fillId="0" borderId="22" xfId="0" applyNumberFormat="1" applyFont="1" applyBorder="1" applyAlignment="1">
      <alignment horizontal="left"/>
    </xf>
    <xf numFmtId="167" fontId="13" fillId="0" borderId="17" xfId="0" applyNumberFormat="1" applyFont="1" applyBorder="1"/>
    <xf numFmtId="167" fontId="13" fillId="0" borderId="18" xfId="0" applyNumberFormat="1" applyFont="1" applyBorder="1"/>
    <xf numFmtId="166" fontId="13" fillId="0" borderId="8" xfId="0" applyNumberFormat="1" applyFont="1" applyBorder="1" applyAlignment="1">
      <alignment horizontal="left"/>
    </xf>
    <xf numFmtId="166" fontId="13" fillId="0" borderId="13" xfId="0" applyNumberFormat="1" applyFont="1" applyBorder="1" applyAlignment="1">
      <alignment horizontal="left"/>
    </xf>
    <xf numFmtId="167" fontId="13" fillId="0" borderId="21" xfId="0" applyNumberFormat="1" applyFont="1" applyBorder="1" applyAlignment="1">
      <alignment horizontal="left"/>
    </xf>
    <xf numFmtId="167" fontId="13" fillId="0" borderId="22" xfId="0" applyNumberFormat="1" applyFont="1" applyBorder="1" applyAlignment="1">
      <alignment horizontal="left"/>
    </xf>
    <xf numFmtId="0" fontId="22" fillId="0" borderId="0" xfId="0" applyFont="1" applyAlignment="1">
      <alignment horizontal="left" wrapText="1"/>
    </xf>
    <xf numFmtId="3" fontId="22" fillId="0" borderId="0" xfId="0" applyNumberFormat="1" applyFont="1" applyAlignment="1">
      <alignment horizontal="center"/>
    </xf>
    <xf numFmtId="166" fontId="13" fillId="0" borderId="21" xfId="0" applyNumberFormat="1" applyFont="1" applyBorder="1" applyAlignment="1">
      <alignment horizontal="left" vertical="center"/>
    </xf>
    <xf numFmtId="166" fontId="13" fillId="0" borderId="22" xfId="0" applyNumberFormat="1" applyFont="1" applyBorder="1" applyAlignment="1">
      <alignment horizontal="left" vertical="center"/>
    </xf>
  </cellXfs>
  <cellStyles count="6">
    <cellStyle name="Comma" xfId="5" builtinId="3"/>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0</xdr:rowOff>
    </xdr:from>
    <xdr:to>
      <xdr:col>6</xdr:col>
      <xdr:colOff>190500</xdr:colOff>
      <xdr:row>32</xdr:row>
      <xdr:rowOff>0</xdr:rowOff>
    </xdr:to>
    <xdr:sp macro="" textlink="">
      <xdr:nvSpPr>
        <xdr:cNvPr id="1046" name="Line 2">
          <a:extLst>
            <a:ext uri="{FF2B5EF4-FFF2-40B4-BE49-F238E27FC236}">
              <a16:creationId xmlns:a16="http://schemas.microsoft.com/office/drawing/2014/main" id="{00000000-0008-0000-0300-000016040000}"/>
            </a:ext>
          </a:extLst>
        </xdr:cNvPr>
        <xdr:cNvSpPr>
          <a:spLocks noChangeShapeType="1"/>
        </xdr:cNvSpPr>
      </xdr:nvSpPr>
      <xdr:spPr bwMode="auto">
        <a:xfrm>
          <a:off x="1228725" y="6991350"/>
          <a:ext cx="2619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2"/>
  <sheetViews>
    <sheetView topLeftCell="A27" zoomScaleNormal="100" workbookViewId="0">
      <selection activeCell="D27" sqref="D27"/>
    </sheetView>
  </sheetViews>
  <sheetFormatPr defaultRowHeight="12.75" x14ac:dyDescent="0.2"/>
  <cols>
    <col min="1" max="1" width="4" style="57" customWidth="1"/>
    <col min="2" max="2" width="115.42578125" style="57" customWidth="1"/>
    <col min="3" max="3" width="2.140625" style="57" customWidth="1"/>
    <col min="4" max="4" width="50.5703125" style="70" customWidth="1"/>
    <col min="5" max="16384" width="9.140625" style="57"/>
  </cols>
  <sheetData>
    <row r="1" spans="2:15" x14ac:dyDescent="0.2">
      <c r="B1" s="27" t="s">
        <v>39</v>
      </c>
      <c r="C1" s="20"/>
      <c r="D1" s="63"/>
      <c r="E1" s="20"/>
      <c r="F1" s="20"/>
      <c r="G1" s="20"/>
      <c r="H1" s="20"/>
      <c r="I1" s="20"/>
      <c r="J1" s="20"/>
      <c r="K1" s="20"/>
      <c r="L1" s="20"/>
      <c r="M1" s="20"/>
      <c r="N1" s="20"/>
      <c r="O1" s="20"/>
    </row>
    <row r="2" spans="2:15" x14ac:dyDescent="0.2">
      <c r="B2" s="27" t="s">
        <v>61</v>
      </c>
      <c r="C2" s="20"/>
      <c r="D2" s="75"/>
      <c r="G2" s="20"/>
      <c r="H2" s="20"/>
      <c r="I2" s="20"/>
      <c r="J2" s="20"/>
      <c r="K2" s="20"/>
      <c r="L2" s="20"/>
      <c r="M2" s="20"/>
      <c r="N2" s="20"/>
      <c r="O2" s="20"/>
    </row>
    <row r="3" spans="2:15" x14ac:dyDescent="0.2">
      <c r="B3" s="27" t="s">
        <v>62</v>
      </c>
      <c r="C3" s="20"/>
      <c r="E3" s="20"/>
      <c r="F3" s="20"/>
      <c r="G3" s="20"/>
      <c r="H3" s="20"/>
      <c r="I3" s="20"/>
      <c r="J3" s="20"/>
      <c r="K3" s="20"/>
      <c r="L3" s="20"/>
      <c r="M3" s="20"/>
      <c r="N3" s="20"/>
      <c r="O3" s="20"/>
    </row>
    <row r="7" spans="2:15" x14ac:dyDescent="0.2">
      <c r="B7" s="71" t="s">
        <v>8</v>
      </c>
    </row>
    <row r="8" spans="2:15" x14ac:dyDescent="0.2">
      <c r="B8" s="57" t="s">
        <v>9</v>
      </c>
    </row>
    <row r="9" spans="2:15" x14ac:dyDescent="0.2">
      <c r="B9" s="57" t="s">
        <v>27</v>
      </c>
    </row>
    <row r="10" spans="2:15" x14ac:dyDescent="0.2">
      <c r="B10" s="57" t="s">
        <v>51</v>
      </c>
    </row>
    <row r="11" spans="2:15" x14ac:dyDescent="0.2">
      <c r="B11" s="58" t="s">
        <v>11</v>
      </c>
    </row>
    <row r="12" spans="2:15" x14ac:dyDescent="0.2">
      <c r="B12" s="58" t="s">
        <v>13</v>
      </c>
    </row>
    <row r="13" spans="2:15" x14ac:dyDescent="0.2">
      <c r="B13" s="58" t="s">
        <v>12</v>
      </c>
    </row>
    <row r="14" spans="2:15" x14ac:dyDescent="0.2">
      <c r="B14" s="58" t="s">
        <v>40</v>
      </c>
    </row>
    <row r="15" spans="2:15" x14ac:dyDescent="0.2">
      <c r="B15" s="58"/>
    </row>
    <row r="16" spans="2:15" x14ac:dyDescent="0.2">
      <c r="B16" s="58"/>
    </row>
    <row r="17" spans="2:15" x14ac:dyDescent="0.2">
      <c r="B17" s="58"/>
    </row>
    <row r="18" spans="2:15" x14ac:dyDescent="0.2">
      <c r="B18" s="71"/>
    </row>
    <row r="19" spans="2:15" x14ac:dyDescent="0.2">
      <c r="B19" s="72"/>
    </row>
    <row r="20" spans="2:15" x14ac:dyDescent="0.2">
      <c r="B20" s="72"/>
    </row>
    <row r="21" spans="2:15" x14ac:dyDescent="0.2">
      <c r="B21" s="72"/>
    </row>
    <row r="22" spans="2:15" x14ac:dyDescent="0.2">
      <c r="B22" s="72"/>
    </row>
    <row r="23" spans="2:15" x14ac:dyDescent="0.2">
      <c r="B23" s="72"/>
    </row>
    <row r="24" spans="2:15" x14ac:dyDescent="0.2">
      <c r="B24" s="72"/>
    </row>
    <row r="25" spans="2:15" x14ac:dyDescent="0.2">
      <c r="B25" s="73" t="s">
        <v>10</v>
      </c>
    </row>
    <row r="27" spans="2:15" ht="127.5" x14ac:dyDescent="0.2">
      <c r="B27" s="74" t="s">
        <v>65</v>
      </c>
      <c r="C27" s="74"/>
      <c r="D27" s="76"/>
      <c r="E27" s="74"/>
      <c r="F27" s="74"/>
      <c r="G27" s="74"/>
      <c r="H27" s="74"/>
      <c r="I27" s="74"/>
      <c r="J27" s="74"/>
      <c r="K27" s="74"/>
      <c r="L27" s="74"/>
      <c r="M27" s="74"/>
      <c r="N27" s="74"/>
      <c r="O27" s="74"/>
    </row>
    <row r="28" spans="2:15" x14ac:dyDescent="0.2">
      <c r="B28" s="74"/>
      <c r="C28" s="74"/>
      <c r="D28" s="76"/>
      <c r="E28" s="74"/>
      <c r="F28" s="74"/>
      <c r="G28" s="74"/>
      <c r="H28" s="74"/>
      <c r="I28" s="74"/>
      <c r="J28" s="74"/>
      <c r="K28" s="74"/>
      <c r="L28" s="74"/>
      <c r="M28" s="74"/>
      <c r="N28" s="74"/>
      <c r="O28" s="74"/>
    </row>
    <row r="29" spans="2:15" x14ac:dyDescent="0.2">
      <c r="B29" s="26"/>
      <c r="C29" s="26"/>
      <c r="D29" s="77"/>
      <c r="E29" s="26"/>
      <c r="F29" s="26"/>
      <c r="G29" s="26"/>
      <c r="H29" s="26"/>
      <c r="I29" s="26"/>
      <c r="J29" s="26"/>
      <c r="K29" s="26"/>
      <c r="L29" s="26"/>
      <c r="M29" s="26"/>
      <c r="N29" s="26"/>
      <c r="O29" s="26"/>
    </row>
    <row r="30" spans="2:15" x14ac:dyDescent="0.2">
      <c r="B30" s="26"/>
      <c r="C30" s="26"/>
      <c r="D30" s="77"/>
      <c r="E30" s="26"/>
      <c r="F30" s="26"/>
      <c r="G30" s="26"/>
      <c r="H30" s="26"/>
      <c r="I30" s="26"/>
      <c r="J30" s="26"/>
      <c r="K30" s="26"/>
      <c r="L30" s="26"/>
      <c r="M30" s="26"/>
      <c r="N30" s="26"/>
      <c r="O30" s="26"/>
    </row>
    <row r="31" spans="2:15" x14ac:dyDescent="0.2">
      <c r="B31" s="26"/>
      <c r="C31" s="26"/>
      <c r="D31" s="77"/>
      <c r="E31" s="26"/>
      <c r="F31" s="26"/>
      <c r="G31" s="26"/>
      <c r="H31" s="26"/>
      <c r="I31" s="26"/>
      <c r="J31" s="26"/>
      <c r="K31" s="26"/>
      <c r="L31" s="26"/>
      <c r="M31" s="26"/>
      <c r="N31" s="26"/>
      <c r="O31" s="26"/>
    </row>
    <row r="32" spans="2:15" x14ac:dyDescent="0.2">
      <c r="B32" s="26"/>
      <c r="C32" s="26"/>
      <c r="D32" s="77"/>
      <c r="E32" s="26"/>
      <c r="F32" s="26"/>
      <c r="G32" s="26"/>
      <c r="H32" s="26"/>
      <c r="I32" s="26"/>
      <c r="J32" s="26"/>
      <c r="K32" s="26"/>
      <c r="L32" s="26"/>
      <c r="M32" s="26"/>
      <c r="N32" s="26"/>
      <c r="O32" s="26"/>
    </row>
    <row r="33" spans="2:15" x14ac:dyDescent="0.2">
      <c r="B33" s="26"/>
      <c r="C33" s="26"/>
      <c r="D33" s="77"/>
      <c r="E33" s="26"/>
      <c r="F33" s="26"/>
      <c r="G33" s="26"/>
      <c r="H33" s="26"/>
      <c r="I33" s="26"/>
      <c r="J33" s="26"/>
      <c r="K33" s="26"/>
      <c r="L33" s="26"/>
      <c r="M33" s="26"/>
      <c r="N33" s="26"/>
      <c r="O33" s="26"/>
    </row>
    <row r="34" spans="2:15" x14ac:dyDescent="0.2">
      <c r="B34" s="26"/>
      <c r="C34" s="26"/>
      <c r="D34" s="77"/>
      <c r="E34" s="26"/>
      <c r="F34" s="26"/>
      <c r="G34" s="26"/>
      <c r="H34" s="26"/>
      <c r="I34" s="26"/>
      <c r="J34" s="26"/>
      <c r="K34" s="26"/>
      <c r="L34" s="26"/>
      <c r="M34" s="26"/>
      <c r="N34" s="26"/>
      <c r="O34" s="26"/>
    </row>
    <row r="35" spans="2:15" x14ac:dyDescent="0.2">
      <c r="B35" s="26"/>
      <c r="C35" s="26"/>
      <c r="D35" s="77"/>
      <c r="E35" s="26"/>
      <c r="F35" s="26"/>
      <c r="G35" s="26"/>
      <c r="H35" s="26"/>
      <c r="I35" s="26"/>
      <c r="J35" s="26"/>
      <c r="K35" s="26"/>
      <c r="L35" s="26"/>
      <c r="M35" s="26"/>
      <c r="N35" s="26"/>
      <c r="O35" s="26"/>
    </row>
    <row r="36" spans="2:15" x14ac:dyDescent="0.2">
      <c r="B36" s="26"/>
      <c r="C36" s="26"/>
      <c r="D36" s="77"/>
      <c r="E36" s="26"/>
      <c r="F36" s="26"/>
      <c r="G36" s="26"/>
      <c r="H36" s="26"/>
      <c r="I36" s="26"/>
      <c r="J36" s="26"/>
      <c r="K36" s="26"/>
      <c r="L36" s="26"/>
      <c r="M36" s="26"/>
      <c r="N36" s="26"/>
      <c r="O36" s="26"/>
    </row>
    <row r="37" spans="2:15" x14ac:dyDescent="0.2">
      <c r="B37" s="26"/>
      <c r="C37" s="26"/>
      <c r="D37" s="77"/>
      <c r="E37" s="26"/>
      <c r="F37" s="26"/>
      <c r="G37" s="26"/>
      <c r="H37" s="26"/>
      <c r="I37" s="26"/>
      <c r="J37" s="26"/>
      <c r="K37" s="26"/>
      <c r="L37" s="26"/>
      <c r="M37" s="26"/>
      <c r="N37" s="26"/>
      <c r="O37" s="26"/>
    </row>
    <row r="38" spans="2:15" x14ac:dyDescent="0.2">
      <c r="B38" s="26"/>
      <c r="C38" s="26"/>
      <c r="D38" s="77"/>
      <c r="E38" s="26"/>
      <c r="F38" s="26"/>
      <c r="G38" s="26"/>
      <c r="H38" s="26"/>
      <c r="I38" s="26"/>
      <c r="J38" s="26"/>
      <c r="K38" s="26"/>
      <c r="L38" s="26"/>
      <c r="M38" s="26"/>
      <c r="N38" s="26"/>
      <c r="O38" s="26"/>
    </row>
    <row r="39" spans="2:15" x14ac:dyDescent="0.2">
      <c r="B39" s="26"/>
      <c r="C39" s="26"/>
      <c r="D39" s="77"/>
      <c r="E39" s="26"/>
      <c r="F39" s="26"/>
      <c r="G39" s="26"/>
      <c r="H39" s="26"/>
      <c r="I39" s="26"/>
      <c r="J39" s="26"/>
      <c r="K39" s="26"/>
      <c r="L39" s="26"/>
      <c r="M39" s="26"/>
      <c r="N39" s="26"/>
      <c r="O39" s="26"/>
    </row>
    <row r="40" spans="2:15" x14ac:dyDescent="0.2">
      <c r="B40" s="26"/>
      <c r="C40" s="26"/>
      <c r="D40" s="77"/>
      <c r="E40" s="26"/>
      <c r="F40" s="26"/>
      <c r="G40" s="26"/>
      <c r="H40" s="26"/>
      <c r="I40" s="26"/>
      <c r="J40" s="26"/>
      <c r="K40" s="26"/>
      <c r="L40" s="26"/>
      <c r="M40" s="26"/>
      <c r="N40" s="26"/>
      <c r="O40" s="26"/>
    </row>
    <row r="41" spans="2:15" x14ac:dyDescent="0.2">
      <c r="B41" s="26"/>
      <c r="C41" s="26"/>
      <c r="D41" s="77"/>
      <c r="E41" s="26"/>
      <c r="F41" s="26"/>
      <c r="G41" s="26"/>
      <c r="H41" s="26"/>
      <c r="I41" s="26"/>
      <c r="J41" s="26"/>
      <c r="K41" s="26"/>
      <c r="L41" s="26"/>
      <c r="M41" s="26"/>
      <c r="N41" s="26"/>
      <c r="O41" s="26"/>
    </row>
    <row r="42" spans="2:15" x14ac:dyDescent="0.2">
      <c r="B42" s="26"/>
      <c r="C42" s="26"/>
      <c r="D42" s="77"/>
      <c r="E42" s="26"/>
      <c r="F42" s="26"/>
      <c r="G42" s="26"/>
      <c r="H42" s="26"/>
      <c r="I42" s="26"/>
      <c r="J42" s="26"/>
      <c r="K42" s="26"/>
      <c r="L42" s="26"/>
      <c r="M42" s="26"/>
      <c r="N42" s="26"/>
      <c r="O42" s="26"/>
    </row>
  </sheetData>
  <phoneticPr fontId="0" type="noConversion"/>
  <pageMargins left="0.75" right="0.75" top="1" bottom="1" header="0.5" footer="0.5"/>
  <pageSetup scale="71" orientation="portrait" r:id="rId1"/>
  <headerFooter alignWithMargins="0">
    <oddHeader>&amp;L&amp;6&amp;K00-014&amp;F</oddHeader>
    <oddFooter xml:space="preserve">&amp;CP-&amp;PA.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26"/>
  <sheetViews>
    <sheetView view="pageLayout" topLeftCell="A38" zoomScaleNormal="110" workbookViewId="0">
      <selection activeCell="B23" sqref="B23"/>
    </sheetView>
  </sheetViews>
  <sheetFormatPr defaultRowHeight="12.75" x14ac:dyDescent="0.2"/>
  <cols>
    <col min="1" max="1" width="9.140625" style="57"/>
    <col min="2" max="2" width="101.140625" style="57" customWidth="1"/>
    <col min="3" max="3" width="44.7109375" style="70" customWidth="1"/>
    <col min="4" max="16384" width="9.140625" style="57"/>
  </cols>
  <sheetData>
    <row r="1" spans="1:15" x14ac:dyDescent="0.2">
      <c r="A1" s="28"/>
      <c r="B1" s="1" t="s">
        <v>6</v>
      </c>
      <c r="C1" s="63"/>
      <c r="D1" s="2"/>
      <c r="E1" s="2"/>
      <c r="F1" s="2"/>
      <c r="G1" s="28"/>
      <c r="H1" s="28"/>
      <c r="I1" s="28"/>
    </row>
    <row r="2" spans="1:15" x14ac:dyDescent="0.2">
      <c r="B2" s="27" t="s">
        <v>61</v>
      </c>
      <c r="C2" s="63"/>
      <c r="D2" s="20"/>
      <c r="G2" s="20"/>
      <c r="H2" s="20"/>
      <c r="I2" s="20"/>
      <c r="J2" s="20"/>
      <c r="K2" s="20"/>
      <c r="L2" s="20"/>
      <c r="M2" s="20"/>
      <c r="N2" s="20"/>
      <c r="O2" s="20"/>
    </row>
    <row r="3" spans="1:15" x14ac:dyDescent="0.2">
      <c r="B3" s="27" t="s">
        <v>62</v>
      </c>
      <c r="C3" s="63"/>
      <c r="D3" s="20"/>
      <c r="E3" s="20"/>
      <c r="F3" s="20"/>
      <c r="G3" s="20"/>
      <c r="H3" s="20"/>
      <c r="I3" s="20"/>
      <c r="J3" s="20"/>
      <c r="K3" s="20"/>
      <c r="L3" s="20"/>
      <c r="M3" s="20"/>
      <c r="N3" s="20"/>
      <c r="O3" s="20"/>
    </row>
    <row r="4" spans="1:15" x14ac:dyDescent="0.2">
      <c r="A4" s="28"/>
      <c r="B4" s="28"/>
      <c r="C4" s="62"/>
      <c r="D4" s="2"/>
      <c r="E4" s="2"/>
      <c r="F4" s="2"/>
      <c r="G4" s="28"/>
      <c r="H4" s="28"/>
      <c r="I4" s="28"/>
    </row>
    <row r="5" spans="1:15" x14ac:dyDescent="0.2">
      <c r="A5" s="28"/>
      <c r="B5" s="28"/>
      <c r="C5" s="62"/>
      <c r="D5" s="2"/>
      <c r="E5" s="2"/>
      <c r="F5" s="2"/>
      <c r="G5" s="28"/>
      <c r="H5" s="28"/>
      <c r="I5" s="28"/>
    </row>
    <row r="6" spans="1:15" x14ac:dyDescent="0.2">
      <c r="A6" s="28"/>
      <c r="B6" s="28"/>
      <c r="C6" s="62"/>
      <c r="D6" s="2"/>
      <c r="E6" s="2"/>
      <c r="F6" s="2"/>
      <c r="G6" s="28"/>
      <c r="H6" s="28"/>
      <c r="I6" s="28"/>
    </row>
    <row r="7" spans="1:15" x14ac:dyDescent="0.2">
      <c r="A7" s="28"/>
      <c r="B7" s="28" t="s">
        <v>63</v>
      </c>
      <c r="C7" s="64"/>
      <c r="D7" s="28"/>
      <c r="E7" s="28"/>
      <c r="F7" s="28"/>
      <c r="G7" s="28"/>
      <c r="H7" s="28"/>
      <c r="I7" s="28"/>
    </row>
    <row r="8" spans="1:15" x14ac:dyDescent="0.2">
      <c r="A8" s="28"/>
      <c r="B8" s="28" t="s">
        <v>44</v>
      </c>
      <c r="C8" s="64"/>
      <c r="D8" s="28"/>
      <c r="E8" s="28"/>
      <c r="F8" s="28"/>
      <c r="G8" s="28"/>
      <c r="H8" s="28"/>
      <c r="I8" s="28"/>
    </row>
    <row r="9" spans="1:15" x14ac:dyDescent="0.2">
      <c r="A9" s="28"/>
      <c r="B9" s="28"/>
      <c r="C9" s="64"/>
      <c r="D9" s="28"/>
      <c r="E9" s="28"/>
      <c r="F9" s="28"/>
      <c r="G9" s="28"/>
      <c r="H9" s="28"/>
      <c r="I9" s="28"/>
    </row>
    <row r="10" spans="1:15" s="59" customFormat="1" ht="25.5" x14ac:dyDescent="0.2">
      <c r="A10" s="29"/>
      <c r="B10" s="29" t="s">
        <v>41</v>
      </c>
      <c r="C10" s="65"/>
      <c r="D10" s="29"/>
      <c r="E10" s="29"/>
      <c r="F10" s="29"/>
      <c r="G10" s="29"/>
      <c r="H10" s="29"/>
      <c r="I10" s="29"/>
    </row>
    <row r="11" spans="1:15" x14ac:dyDescent="0.2">
      <c r="A11" s="28"/>
      <c r="B11" s="28"/>
      <c r="C11" s="64"/>
      <c r="D11" s="28"/>
      <c r="E11" s="28"/>
      <c r="F11" s="28"/>
      <c r="G11" s="28"/>
      <c r="H11" s="28"/>
      <c r="I11" s="28"/>
    </row>
    <row r="12" spans="1:15" ht="38.25" x14ac:dyDescent="0.2">
      <c r="A12" s="28"/>
      <c r="B12" s="29" t="s">
        <v>42</v>
      </c>
      <c r="C12" s="64"/>
      <c r="D12" s="28"/>
      <c r="E12" s="28"/>
      <c r="F12" s="28"/>
      <c r="G12" s="28"/>
      <c r="H12" s="28"/>
      <c r="I12" s="28"/>
    </row>
    <row r="13" spans="1:15" x14ac:dyDescent="0.2">
      <c r="A13" s="28"/>
      <c r="B13" s="28"/>
      <c r="C13" s="64"/>
      <c r="D13" s="28"/>
      <c r="E13" s="28"/>
      <c r="F13" s="28"/>
      <c r="G13" s="28"/>
      <c r="H13" s="28"/>
      <c r="I13" s="28"/>
    </row>
    <row r="14" spans="1:15" ht="25.5" x14ac:dyDescent="0.2">
      <c r="A14" s="28"/>
      <c r="B14" s="29" t="s">
        <v>43</v>
      </c>
      <c r="C14" s="64"/>
      <c r="D14" s="28"/>
      <c r="E14" s="28"/>
      <c r="F14" s="28"/>
      <c r="G14" s="28"/>
      <c r="H14" s="28"/>
      <c r="I14" s="28"/>
    </row>
    <row r="15" spans="1:15" x14ac:dyDescent="0.2">
      <c r="A15" s="28"/>
      <c r="B15" s="28"/>
      <c r="C15" s="64"/>
      <c r="D15" s="28"/>
      <c r="E15" s="28"/>
      <c r="F15" s="28"/>
      <c r="G15" s="28"/>
      <c r="H15" s="28"/>
      <c r="I15" s="28"/>
    </row>
    <row r="16" spans="1:15" s="59" customFormat="1" ht="63.75" x14ac:dyDescent="0.2">
      <c r="A16" s="29"/>
      <c r="B16" s="29" t="s">
        <v>239</v>
      </c>
      <c r="C16" s="66"/>
      <c r="D16" s="29"/>
      <c r="E16" s="29"/>
      <c r="F16" s="29"/>
      <c r="G16" s="29"/>
      <c r="H16" s="29"/>
      <c r="I16" s="29"/>
    </row>
    <row r="17" spans="1:12" x14ac:dyDescent="0.2">
      <c r="A17" s="28"/>
      <c r="B17" s="28"/>
      <c r="C17" s="64"/>
      <c r="D17" s="28"/>
      <c r="E17" s="28"/>
      <c r="F17" s="28"/>
      <c r="G17" s="28"/>
      <c r="H17" s="29"/>
      <c r="I17" s="28"/>
    </row>
    <row r="18" spans="1:12" x14ac:dyDescent="0.2">
      <c r="A18" s="28"/>
      <c r="B18" s="3" t="s">
        <v>7</v>
      </c>
      <c r="C18" s="64"/>
      <c r="D18" s="28"/>
      <c r="E18" s="28"/>
      <c r="F18" s="28"/>
      <c r="G18" s="28"/>
      <c r="H18" s="28"/>
      <c r="I18" s="28"/>
    </row>
    <row r="19" spans="1:12" ht="48" x14ac:dyDescent="0.2">
      <c r="A19" s="28"/>
      <c r="B19" s="60" t="s">
        <v>255</v>
      </c>
      <c r="C19" s="67"/>
      <c r="D19" s="22"/>
      <c r="E19" s="22"/>
      <c r="F19" s="22"/>
      <c r="G19" s="22"/>
      <c r="H19" s="22"/>
      <c r="I19" s="22"/>
      <c r="J19" s="18"/>
      <c r="K19" s="18"/>
      <c r="L19" s="18"/>
    </row>
    <row r="20" spans="1:12" x14ac:dyDescent="0.2">
      <c r="A20" s="28"/>
      <c r="B20" s="61"/>
      <c r="C20" s="68"/>
      <c r="D20" s="22"/>
      <c r="E20" s="22"/>
      <c r="F20" s="22"/>
      <c r="G20" s="22"/>
      <c r="H20" s="22"/>
      <c r="I20" s="22"/>
      <c r="J20" s="22"/>
      <c r="K20" s="18"/>
      <c r="L20" s="18"/>
    </row>
    <row r="21" spans="1:12" ht="23.25" x14ac:dyDescent="0.35">
      <c r="A21" s="28"/>
      <c r="B21" s="86"/>
      <c r="C21" s="68"/>
      <c r="D21" s="22"/>
      <c r="E21" s="22"/>
      <c r="F21" s="22"/>
      <c r="G21" s="22"/>
      <c r="H21" s="22"/>
      <c r="I21" s="22"/>
      <c r="J21" s="22"/>
      <c r="K21" s="18"/>
      <c r="L21" s="18"/>
    </row>
    <row r="22" spans="1:12" x14ac:dyDescent="0.2">
      <c r="A22" s="28"/>
      <c r="B22" s="61" t="s">
        <v>64</v>
      </c>
      <c r="C22" s="68"/>
      <c r="D22" s="22"/>
      <c r="E22" s="22"/>
      <c r="F22" s="22"/>
      <c r="G22" s="22"/>
      <c r="H22" s="22"/>
      <c r="I22" s="22"/>
      <c r="J22" s="22"/>
      <c r="K22" s="18"/>
      <c r="L22" s="18"/>
    </row>
    <row r="23" spans="1:12" x14ac:dyDescent="0.2">
      <c r="A23" s="28"/>
      <c r="B23" s="61"/>
      <c r="C23" s="69"/>
      <c r="D23" s="22"/>
      <c r="E23" s="22"/>
      <c r="F23" s="22"/>
      <c r="G23" s="22"/>
      <c r="H23" s="22"/>
      <c r="I23" s="22"/>
      <c r="J23" s="22"/>
      <c r="K23" s="18"/>
      <c r="L23" s="18"/>
    </row>
    <row r="24" spans="1:12" x14ac:dyDescent="0.2">
      <c r="A24" s="28"/>
      <c r="B24" s="61"/>
      <c r="C24" s="68"/>
      <c r="D24" s="22"/>
      <c r="E24" s="22"/>
      <c r="F24" s="22"/>
      <c r="G24" s="22"/>
      <c r="H24" s="22"/>
      <c r="I24" s="22"/>
      <c r="J24" s="22"/>
      <c r="K24" s="18"/>
      <c r="L24" s="18"/>
    </row>
    <row r="25" spans="1:12" s="18" customFormat="1" ht="12" x14ac:dyDescent="0.2">
      <c r="A25" s="22"/>
      <c r="B25" s="85"/>
      <c r="C25" s="87"/>
      <c r="D25" s="61"/>
      <c r="E25" s="22"/>
      <c r="F25" s="22"/>
      <c r="I25" s="22"/>
    </row>
    <row r="26" spans="1:12" x14ac:dyDescent="0.2">
      <c r="C26" s="87"/>
    </row>
  </sheetData>
  <phoneticPr fontId="0" type="noConversion"/>
  <pageMargins left="0.75" right="0.75" top="1" bottom="1" header="0.5" footer="0.5"/>
  <pageSetup scale="76" orientation="portrait" r:id="rId1"/>
  <headerFooter alignWithMargins="0">
    <oddFooter>&amp;CP-&amp;P+1A.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16"/>
  <sheetViews>
    <sheetView showZeros="0" tabSelected="1" view="pageLayout" topLeftCell="A156" zoomScaleNormal="100" workbookViewId="0">
      <selection activeCell="A112" sqref="A112"/>
    </sheetView>
  </sheetViews>
  <sheetFormatPr defaultRowHeight="12" x14ac:dyDescent="0.2"/>
  <cols>
    <col min="1" max="1" width="7.85546875" style="34" customWidth="1"/>
    <col min="2" max="2" width="9.42578125" style="37" bestFit="1" customWidth="1"/>
    <col min="3" max="3" width="57" style="18" bestFit="1" customWidth="1"/>
    <col min="4" max="4" width="6.85546875" style="23" bestFit="1" customWidth="1"/>
    <col min="5" max="5" width="7.5703125" style="41" bestFit="1" customWidth="1"/>
    <col min="6" max="6" width="12.5703125" style="46" customWidth="1"/>
    <col min="7" max="7" width="16.5703125" style="79" customWidth="1"/>
    <col min="8" max="16384" width="9.140625" style="18"/>
  </cols>
  <sheetData>
    <row r="1" spans="1:10" s="11" customFormat="1" ht="12.75" x14ac:dyDescent="0.2">
      <c r="A1" s="173" t="s">
        <v>6</v>
      </c>
      <c r="B1" s="173"/>
      <c r="C1" s="173"/>
      <c r="D1" s="173"/>
      <c r="E1" s="173"/>
      <c r="F1" s="173"/>
      <c r="G1" s="173"/>
      <c r="H1" s="1"/>
    </row>
    <row r="2" spans="1:10" s="11" customFormat="1" ht="12.75" x14ac:dyDescent="0.2">
      <c r="A2" s="173" t="s">
        <v>61</v>
      </c>
      <c r="B2" s="173"/>
      <c r="C2" s="173"/>
      <c r="D2" s="173"/>
      <c r="E2" s="173"/>
      <c r="F2" s="173"/>
      <c r="G2" s="173"/>
      <c r="H2" s="1"/>
    </row>
    <row r="3" spans="1:10" s="11" customFormat="1" ht="12.75" x14ac:dyDescent="0.2">
      <c r="A3" s="173" t="s">
        <v>62</v>
      </c>
      <c r="B3" s="173"/>
      <c r="C3" s="173"/>
      <c r="D3" s="173"/>
      <c r="E3" s="173"/>
      <c r="F3" s="173"/>
      <c r="G3" s="173"/>
      <c r="H3" s="1"/>
    </row>
    <row r="5" spans="1:10" ht="12.75" thickBot="1" x14ac:dyDescent="0.25">
      <c r="F5" s="45"/>
      <c r="I5" s="30"/>
    </row>
    <row r="6" spans="1:10" s="30" customFormat="1" ht="27" customHeight="1" thickBot="1" x14ac:dyDescent="0.25">
      <c r="A6" s="33" t="s">
        <v>0</v>
      </c>
      <c r="B6" s="38" t="s">
        <v>1</v>
      </c>
      <c r="C6" s="33" t="s">
        <v>2</v>
      </c>
      <c r="D6" s="33" t="s">
        <v>3</v>
      </c>
      <c r="E6" s="42" t="s">
        <v>4</v>
      </c>
      <c r="F6" s="47" t="s">
        <v>45</v>
      </c>
      <c r="G6" s="80" t="s">
        <v>5</v>
      </c>
    </row>
    <row r="7" spans="1:10" ht="6" customHeight="1" x14ac:dyDescent="0.2">
      <c r="A7" s="35"/>
      <c r="B7" s="39"/>
      <c r="C7" s="31"/>
      <c r="D7" s="32"/>
      <c r="E7" s="43"/>
      <c r="F7" s="49"/>
      <c r="G7" s="81"/>
    </row>
    <row r="8" spans="1:10" ht="5.25" customHeight="1" thickBot="1" x14ac:dyDescent="0.25">
      <c r="A8" s="36"/>
      <c r="B8" s="40"/>
      <c r="C8" s="22"/>
      <c r="D8" s="21"/>
      <c r="E8" s="44"/>
      <c r="F8" s="51"/>
      <c r="G8" s="82"/>
    </row>
    <row r="9" spans="1:10" ht="12.75" customHeight="1" thickBot="1" x14ac:dyDescent="0.25">
      <c r="A9" s="101"/>
      <c r="B9" s="102"/>
      <c r="C9" s="103" t="s">
        <v>46</v>
      </c>
      <c r="D9" s="104"/>
      <c r="E9" s="105"/>
      <c r="F9" s="53"/>
      <c r="G9" s="83"/>
    </row>
    <row r="10" spans="1:10" ht="12.75" customHeight="1" x14ac:dyDescent="0.2">
      <c r="A10" s="106"/>
      <c r="B10" s="174" t="s">
        <v>71</v>
      </c>
      <c r="C10" s="174"/>
      <c r="D10" s="174"/>
      <c r="E10" s="174"/>
      <c r="F10" s="174"/>
      <c r="G10" s="175"/>
    </row>
    <row r="11" spans="1:10" x14ac:dyDescent="0.2">
      <c r="A11" s="146">
        <v>1</v>
      </c>
      <c r="B11" s="107">
        <v>10000</v>
      </c>
      <c r="C11" s="108" t="s">
        <v>72</v>
      </c>
      <c r="D11" s="109" t="s">
        <v>73</v>
      </c>
      <c r="E11" s="98">
        <v>6</v>
      </c>
      <c r="F11" s="110"/>
      <c r="G11" s="111">
        <f>E11*F11</f>
        <v>0</v>
      </c>
    </row>
    <row r="12" spans="1:10" x14ac:dyDescent="0.2">
      <c r="A12" s="146">
        <v>2</v>
      </c>
      <c r="B12" s="107">
        <v>10000</v>
      </c>
      <c r="C12" s="108" t="s">
        <v>74</v>
      </c>
      <c r="D12" s="109" t="s">
        <v>31</v>
      </c>
      <c r="E12" s="98">
        <v>80000</v>
      </c>
      <c r="F12" s="110">
        <v>1</v>
      </c>
      <c r="G12" s="111">
        <f>E12*F12</f>
        <v>80000</v>
      </c>
    </row>
    <row r="13" spans="1:10" x14ac:dyDescent="0.2">
      <c r="A13" s="112"/>
      <c r="B13" s="176" t="s">
        <v>75</v>
      </c>
      <c r="C13" s="176"/>
      <c r="D13" s="176"/>
      <c r="E13" s="176"/>
      <c r="F13" s="176"/>
      <c r="G13" s="177"/>
      <c r="I13" s="56"/>
      <c r="J13" s="56"/>
    </row>
    <row r="14" spans="1:10" x14ac:dyDescent="0.2">
      <c r="A14" s="146">
        <v>3</v>
      </c>
      <c r="B14" s="107">
        <v>24100</v>
      </c>
      <c r="C14" s="113" t="s">
        <v>76</v>
      </c>
      <c r="D14" s="114" t="s">
        <v>34</v>
      </c>
      <c r="E14" s="98">
        <v>1700</v>
      </c>
      <c r="F14" s="110"/>
      <c r="G14" s="111">
        <f>E14*F14</f>
        <v>0</v>
      </c>
    </row>
    <row r="15" spans="1:10" x14ac:dyDescent="0.2">
      <c r="A15" s="112"/>
      <c r="B15" s="178" t="s">
        <v>77</v>
      </c>
      <c r="C15" s="178"/>
      <c r="D15" s="178"/>
      <c r="E15" s="178"/>
      <c r="F15" s="178"/>
      <c r="G15" s="179"/>
    </row>
    <row r="16" spans="1:10" x14ac:dyDescent="0.2">
      <c r="A16" s="146">
        <v>4</v>
      </c>
      <c r="B16" s="107">
        <v>33000</v>
      </c>
      <c r="C16" s="108" t="s">
        <v>78</v>
      </c>
      <c r="D16" s="109" t="s">
        <v>79</v>
      </c>
      <c r="E16" s="115">
        <v>15</v>
      </c>
      <c r="F16" s="110"/>
      <c r="G16" s="111">
        <f>E16*F16</f>
        <v>0</v>
      </c>
    </row>
    <row r="17" spans="1:7" x14ac:dyDescent="0.2">
      <c r="A17" s="146">
        <v>5</v>
      </c>
      <c r="B17" s="107">
        <v>33000</v>
      </c>
      <c r="C17" s="108" t="s">
        <v>80</v>
      </c>
      <c r="D17" s="109" t="s">
        <v>33</v>
      </c>
      <c r="E17" s="115">
        <v>1225</v>
      </c>
      <c r="F17" s="110"/>
      <c r="G17" s="111">
        <f>E17*F17</f>
        <v>0</v>
      </c>
    </row>
    <row r="18" spans="1:7" x14ac:dyDescent="0.2">
      <c r="A18" s="147">
        <v>6</v>
      </c>
      <c r="B18" s="107">
        <v>33511</v>
      </c>
      <c r="C18" s="108" t="s">
        <v>240</v>
      </c>
      <c r="D18" s="109" t="s">
        <v>34</v>
      </c>
      <c r="E18" s="115">
        <v>30</v>
      </c>
      <c r="F18" s="155"/>
      <c r="G18" s="111">
        <f>E18*F18</f>
        <v>0</v>
      </c>
    </row>
    <row r="19" spans="1:7" x14ac:dyDescent="0.2">
      <c r="A19" s="112"/>
      <c r="B19" s="178" t="s">
        <v>81</v>
      </c>
      <c r="C19" s="178"/>
      <c r="D19" s="178"/>
      <c r="E19" s="178"/>
      <c r="F19" s="178"/>
      <c r="G19" s="179"/>
    </row>
    <row r="20" spans="1:7" x14ac:dyDescent="0.2">
      <c r="A20" s="146">
        <v>7</v>
      </c>
      <c r="B20" s="107">
        <v>53100</v>
      </c>
      <c r="C20" s="113" t="s">
        <v>82</v>
      </c>
      <c r="D20" s="114" t="s">
        <v>34</v>
      </c>
      <c r="E20" s="98">
        <v>1000</v>
      </c>
      <c r="F20" s="110"/>
      <c r="G20" s="111">
        <f>E20*F20</f>
        <v>0</v>
      </c>
    </row>
    <row r="21" spans="1:7" x14ac:dyDescent="0.2">
      <c r="A21" s="146">
        <v>8</v>
      </c>
      <c r="B21" s="107">
        <v>53100</v>
      </c>
      <c r="C21" s="108" t="s">
        <v>83</v>
      </c>
      <c r="D21" s="109" t="s">
        <v>34</v>
      </c>
      <c r="E21" s="98">
        <v>1000</v>
      </c>
      <c r="F21" s="110"/>
      <c r="G21" s="111">
        <f>E21*F21</f>
        <v>0</v>
      </c>
    </row>
    <row r="22" spans="1:7" x14ac:dyDescent="0.2">
      <c r="A22" s="146">
        <v>9</v>
      </c>
      <c r="B22" s="107">
        <v>55000</v>
      </c>
      <c r="C22" s="108" t="s">
        <v>84</v>
      </c>
      <c r="D22" s="109" t="s">
        <v>33</v>
      </c>
      <c r="E22" s="116">
        <v>24</v>
      </c>
      <c r="F22" s="110"/>
      <c r="G22" s="111">
        <f>E22*F22</f>
        <v>0</v>
      </c>
    </row>
    <row r="23" spans="1:7" x14ac:dyDescent="0.2">
      <c r="A23" s="147"/>
      <c r="B23" s="176" t="s">
        <v>85</v>
      </c>
      <c r="C23" s="176"/>
      <c r="D23" s="176"/>
      <c r="E23" s="176"/>
      <c r="F23" s="176"/>
      <c r="G23" s="177"/>
    </row>
    <row r="24" spans="1:7" x14ac:dyDescent="0.2">
      <c r="A24" s="146">
        <v>10</v>
      </c>
      <c r="B24" s="107">
        <v>61053</v>
      </c>
      <c r="C24" s="113" t="s">
        <v>86</v>
      </c>
      <c r="D24" s="114" t="s">
        <v>33</v>
      </c>
      <c r="E24" s="98">
        <v>1400</v>
      </c>
      <c r="F24" s="110"/>
      <c r="G24" s="111">
        <f>E24*F24</f>
        <v>0</v>
      </c>
    </row>
    <row r="25" spans="1:7" x14ac:dyDescent="0.2">
      <c r="A25" s="146">
        <v>11</v>
      </c>
      <c r="B25" s="107">
        <v>68316</v>
      </c>
      <c r="C25" s="108" t="s">
        <v>87</v>
      </c>
      <c r="D25" s="109" t="s">
        <v>34</v>
      </c>
      <c r="E25" s="98">
        <v>150</v>
      </c>
      <c r="F25" s="110"/>
      <c r="G25" s="111">
        <f>E25*F25</f>
        <v>0</v>
      </c>
    </row>
    <row r="26" spans="1:7" x14ac:dyDescent="0.2">
      <c r="A26" s="147"/>
      <c r="B26" s="178" t="s">
        <v>88</v>
      </c>
      <c r="C26" s="178"/>
      <c r="D26" s="178"/>
      <c r="E26" s="178"/>
      <c r="F26" s="178"/>
      <c r="G26" s="179"/>
    </row>
    <row r="27" spans="1:7" x14ac:dyDescent="0.2">
      <c r="A27" s="146">
        <v>12</v>
      </c>
      <c r="B27" s="156">
        <v>70150.19</v>
      </c>
      <c r="C27" s="113" t="s">
        <v>89</v>
      </c>
      <c r="D27" s="114" t="s">
        <v>34</v>
      </c>
      <c r="E27" s="98">
        <v>16850</v>
      </c>
      <c r="F27" s="110"/>
      <c r="G27" s="111">
        <f t="shared" ref="G27:G36" si="0">E27*F27</f>
        <v>0</v>
      </c>
    </row>
    <row r="28" spans="1:7" x14ac:dyDescent="0.2">
      <c r="A28" s="146">
        <v>13</v>
      </c>
      <c r="B28" s="156">
        <v>70150.19</v>
      </c>
      <c r="C28" s="113" t="s">
        <v>90</v>
      </c>
      <c r="D28" s="114" t="s">
        <v>34</v>
      </c>
      <c r="E28" s="98">
        <v>1450</v>
      </c>
      <c r="F28" s="110"/>
      <c r="G28" s="111">
        <f t="shared" si="0"/>
        <v>0</v>
      </c>
    </row>
    <row r="29" spans="1:7" x14ac:dyDescent="0.2">
      <c r="A29" s="146">
        <v>14</v>
      </c>
      <c r="B29" s="107">
        <v>75400</v>
      </c>
      <c r="C29" s="113" t="s">
        <v>91</v>
      </c>
      <c r="D29" s="114" t="s">
        <v>34</v>
      </c>
      <c r="E29" s="98">
        <v>18300</v>
      </c>
      <c r="F29" s="110"/>
      <c r="G29" s="111">
        <f t="shared" si="0"/>
        <v>0</v>
      </c>
    </row>
    <row r="30" spans="1:7" x14ac:dyDescent="0.2">
      <c r="A30" s="146">
        <v>15</v>
      </c>
      <c r="B30" s="107">
        <v>76200</v>
      </c>
      <c r="C30" s="113" t="s">
        <v>92</v>
      </c>
      <c r="D30" s="114" t="s">
        <v>33</v>
      </c>
      <c r="E30" s="98">
        <v>900</v>
      </c>
      <c r="F30" s="110"/>
      <c r="G30" s="111">
        <f t="shared" si="0"/>
        <v>0</v>
      </c>
    </row>
    <row r="31" spans="1:7" x14ac:dyDescent="0.2">
      <c r="A31" s="146">
        <v>16</v>
      </c>
      <c r="B31" s="107">
        <v>76200</v>
      </c>
      <c r="C31" s="113" t="s">
        <v>93</v>
      </c>
      <c r="D31" s="114" t="s">
        <v>33</v>
      </c>
      <c r="E31" s="98">
        <v>35</v>
      </c>
      <c r="F31" s="110"/>
      <c r="G31" s="111">
        <f t="shared" si="0"/>
        <v>0</v>
      </c>
    </row>
    <row r="32" spans="1:7" x14ac:dyDescent="0.2">
      <c r="A32" s="146">
        <v>17</v>
      </c>
      <c r="B32" s="107">
        <v>76200</v>
      </c>
      <c r="C32" s="113" t="s">
        <v>94</v>
      </c>
      <c r="D32" s="114" t="s">
        <v>32</v>
      </c>
      <c r="E32" s="98">
        <v>5</v>
      </c>
      <c r="F32" s="110"/>
      <c r="G32" s="111">
        <f t="shared" si="0"/>
        <v>0</v>
      </c>
    </row>
    <row r="33" spans="1:7" x14ac:dyDescent="0.2">
      <c r="A33" s="146">
        <v>18</v>
      </c>
      <c r="B33" s="107">
        <v>76200</v>
      </c>
      <c r="C33" s="113" t="s">
        <v>95</v>
      </c>
      <c r="D33" s="114" t="s">
        <v>33</v>
      </c>
      <c r="E33" s="98">
        <v>505</v>
      </c>
      <c r="F33" s="110"/>
      <c r="G33" s="111">
        <f t="shared" si="0"/>
        <v>0</v>
      </c>
    </row>
    <row r="34" spans="1:7" x14ac:dyDescent="0.2">
      <c r="A34" s="146">
        <v>19</v>
      </c>
      <c r="B34" s="107">
        <v>77200</v>
      </c>
      <c r="C34" s="113" t="s">
        <v>96</v>
      </c>
      <c r="D34" s="114" t="s">
        <v>32</v>
      </c>
      <c r="E34" s="98">
        <v>8</v>
      </c>
      <c r="F34" s="110"/>
      <c r="G34" s="111">
        <f t="shared" si="0"/>
        <v>0</v>
      </c>
    </row>
    <row r="35" spans="1:7" x14ac:dyDescent="0.2">
      <c r="A35" s="146">
        <v>20</v>
      </c>
      <c r="B35" s="107">
        <v>77200</v>
      </c>
      <c r="C35" s="113" t="s">
        <v>97</v>
      </c>
      <c r="D35" s="114" t="s">
        <v>32</v>
      </c>
      <c r="E35" s="98">
        <v>55</v>
      </c>
      <c r="F35" s="110"/>
      <c r="G35" s="111">
        <f t="shared" si="0"/>
        <v>0</v>
      </c>
    </row>
    <row r="36" spans="1:7" x14ac:dyDescent="0.2">
      <c r="A36" s="146">
        <v>21</v>
      </c>
      <c r="B36" s="107">
        <v>79200</v>
      </c>
      <c r="C36" s="113" t="s">
        <v>98</v>
      </c>
      <c r="D36" s="114" t="s">
        <v>99</v>
      </c>
      <c r="E36" s="98">
        <v>1</v>
      </c>
      <c r="F36" s="110"/>
      <c r="G36" s="111">
        <f t="shared" si="0"/>
        <v>0</v>
      </c>
    </row>
    <row r="37" spans="1:7" x14ac:dyDescent="0.2">
      <c r="A37" s="147"/>
      <c r="B37" s="178" t="s">
        <v>100</v>
      </c>
      <c r="C37" s="178"/>
      <c r="D37" s="178"/>
      <c r="E37" s="178"/>
      <c r="F37" s="178"/>
      <c r="G37" s="179"/>
    </row>
    <row r="38" spans="1:7" x14ac:dyDescent="0.2">
      <c r="A38" s="146">
        <v>22</v>
      </c>
      <c r="B38" s="107">
        <v>81213</v>
      </c>
      <c r="C38" s="113" t="s">
        <v>101</v>
      </c>
      <c r="D38" s="114" t="s">
        <v>32</v>
      </c>
      <c r="E38" s="98">
        <v>5</v>
      </c>
      <c r="F38" s="110"/>
      <c r="G38" s="111">
        <f t="shared" ref="G38:G45" si="1">E38*F38</f>
        <v>0</v>
      </c>
    </row>
    <row r="39" spans="1:7" x14ac:dyDescent="0.2">
      <c r="A39" s="146">
        <v>23</v>
      </c>
      <c r="B39" s="107">
        <v>81416</v>
      </c>
      <c r="C39" s="113" t="s">
        <v>102</v>
      </c>
      <c r="D39" s="114" t="s">
        <v>32</v>
      </c>
      <c r="E39" s="98">
        <v>5</v>
      </c>
      <c r="F39" s="110"/>
      <c r="G39" s="111">
        <f t="shared" si="1"/>
        <v>0</v>
      </c>
    </row>
    <row r="40" spans="1:7" x14ac:dyDescent="0.2">
      <c r="A40" s="146">
        <v>24</v>
      </c>
      <c r="B40" s="107">
        <v>84313</v>
      </c>
      <c r="C40" s="108" t="s">
        <v>103</v>
      </c>
      <c r="D40" s="109" t="s">
        <v>34</v>
      </c>
      <c r="E40" s="98">
        <v>202</v>
      </c>
      <c r="F40" s="110"/>
      <c r="G40" s="111">
        <f t="shared" si="1"/>
        <v>0</v>
      </c>
    </row>
    <row r="41" spans="1:7" x14ac:dyDescent="0.2">
      <c r="A41" s="146">
        <v>25</v>
      </c>
      <c r="B41" s="107">
        <v>87100</v>
      </c>
      <c r="C41" s="108" t="s">
        <v>104</v>
      </c>
      <c r="D41" s="109" t="s">
        <v>32</v>
      </c>
      <c r="E41" s="98">
        <v>1</v>
      </c>
      <c r="F41" s="110"/>
      <c r="G41" s="111">
        <f t="shared" si="1"/>
        <v>0</v>
      </c>
    </row>
    <row r="42" spans="1:7" x14ac:dyDescent="0.2">
      <c r="A42" s="146">
        <v>26</v>
      </c>
      <c r="B42" s="107">
        <v>87100</v>
      </c>
      <c r="C42" s="108" t="s">
        <v>105</v>
      </c>
      <c r="D42" s="109" t="s">
        <v>32</v>
      </c>
      <c r="E42" s="98">
        <v>1</v>
      </c>
      <c r="F42" s="110"/>
      <c r="G42" s="111">
        <f t="shared" si="1"/>
        <v>0</v>
      </c>
    </row>
    <row r="43" spans="1:7" x14ac:dyDescent="0.2">
      <c r="A43" s="146">
        <v>27</v>
      </c>
      <c r="B43" s="107">
        <v>87100</v>
      </c>
      <c r="C43" s="108" t="s">
        <v>106</v>
      </c>
      <c r="D43" s="109" t="s">
        <v>32</v>
      </c>
      <c r="E43" s="98">
        <v>1</v>
      </c>
      <c r="F43" s="110"/>
      <c r="G43" s="111">
        <f t="shared" si="1"/>
        <v>0</v>
      </c>
    </row>
    <row r="44" spans="1:7" x14ac:dyDescent="0.2">
      <c r="A44" s="146">
        <v>28</v>
      </c>
      <c r="B44" s="107">
        <v>87100</v>
      </c>
      <c r="C44" s="108" t="s">
        <v>107</v>
      </c>
      <c r="D44" s="109" t="s">
        <v>32</v>
      </c>
      <c r="E44" s="98">
        <v>2</v>
      </c>
      <c r="F44" s="110"/>
      <c r="G44" s="111">
        <f t="shared" si="1"/>
        <v>0</v>
      </c>
    </row>
    <row r="45" spans="1:7" x14ac:dyDescent="0.2">
      <c r="A45" s="146">
        <v>29</v>
      </c>
      <c r="B45" s="107">
        <v>88000</v>
      </c>
      <c r="C45" s="108" t="s">
        <v>108</v>
      </c>
      <c r="D45" s="109" t="s">
        <v>34</v>
      </c>
      <c r="E45" s="98">
        <v>180</v>
      </c>
      <c r="F45" s="110"/>
      <c r="G45" s="111">
        <f t="shared" si="1"/>
        <v>0</v>
      </c>
    </row>
    <row r="46" spans="1:7" x14ac:dyDescent="0.2">
      <c r="A46" s="147"/>
      <c r="B46" s="178" t="s">
        <v>109</v>
      </c>
      <c r="C46" s="178"/>
      <c r="D46" s="178"/>
      <c r="E46" s="178"/>
      <c r="F46" s="178"/>
      <c r="G46" s="179"/>
    </row>
    <row r="47" spans="1:7" x14ac:dyDescent="0.2">
      <c r="A47" s="146">
        <v>30</v>
      </c>
      <c r="B47" s="107">
        <v>90561</v>
      </c>
      <c r="C47" s="113" t="s">
        <v>110</v>
      </c>
      <c r="D47" s="114" t="s">
        <v>34</v>
      </c>
      <c r="E47" s="98">
        <v>910</v>
      </c>
      <c r="F47" s="110"/>
      <c r="G47" s="111">
        <f t="shared" ref="G47:G60" si="2">E47*F47</f>
        <v>0</v>
      </c>
    </row>
    <row r="48" spans="1:7" x14ac:dyDescent="0.2">
      <c r="A48" s="146">
        <v>31</v>
      </c>
      <c r="B48" s="107">
        <v>92116</v>
      </c>
      <c r="C48" s="113" t="s">
        <v>111</v>
      </c>
      <c r="D48" s="114" t="s">
        <v>34</v>
      </c>
      <c r="E48" s="98">
        <v>240</v>
      </c>
      <c r="F48" s="110"/>
      <c r="G48" s="111">
        <f t="shared" si="2"/>
        <v>0</v>
      </c>
    </row>
    <row r="49" spans="1:7" x14ac:dyDescent="0.2">
      <c r="A49" s="146">
        <v>32</v>
      </c>
      <c r="B49" s="107">
        <v>92116</v>
      </c>
      <c r="C49" s="113" t="s">
        <v>112</v>
      </c>
      <c r="D49" s="114" t="s">
        <v>34</v>
      </c>
      <c r="E49" s="98">
        <v>850</v>
      </c>
      <c r="F49" s="110"/>
      <c r="G49" s="111">
        <f t="shared" si="2"/>
        <v>0</v>
      </c>
    </row>
    <row r="50" spans="1:7" x14ac:dyDescent="0.2">
      <c r="A50" s="146">
        <v>33</v>
      </c>
      <c r="B50" s="107">
        <v>92116</v>
      </c>
      <c r="C50" s="113" t="s">
        <v>113</v>
      </c>
      <c r="D50" s="114" t="s">
        <v>34</v>
      </c>
      <c r="E50" s="98">
        <v>330</v>
      </c>
      <c r="F50" s="110"/>
      <c r="G50" s="111">
        <f t="shared" si="2"/>
        <v>0</v>
      </c>
    </row>
    <row r="51" spans="1:7" x14ac:dyDescent="0.2">
      <c r="A51" s="146">
        <v>34</v>
      </c>
      <c r="B51" s="107">
        <v>92116</v>
      </c>
      <c r="C51" s="113" t="s">
        <v>114</v>
      </c>
      <c r="D51" s="114" t="s">
        <v>34</v>
      </c>
      <c r="E51" s="98">
        <v>30</v>
      </c>
      <c r="F51" s="110"/>
      <c r="G51" s="111">
        <f t="shared" si="2"/>
        <v>0</v>
      </c>
    </row>
    <row r="52" spans="1:7" x14ac:dyDescent="0.2">
      <c r="A52" s="146">
        <v>35</v>
      </c>
      <c r="B52" s="107">
        <v>92116</v>
      </c>
      <c r="C52" s="113" t="s">
        <v>116</v>
      </c>
      <c r="D52" s="114" t="s">
        <v>34</v>
      </c>
      <c r="E52" s="98">
        <v>410</v>
      </c>
      <c r="F52" s="110"/>
      <c r="G52" s="111">
        <f t="shared" si="2"/>
        <v>0</v>
      </c>
    </row>
    <row r="53" spans="1:7" x14ac:dyDescent="0.2">
      <c r="A53" s="146">
        <v>36</v>
      </c>
      <c r="B53" s="107">
        <v>92116</v>
      </c>
      <c r="C53" s="113" t="s">
        <v>117</v>
      </c>
      <c r="D53" s="114" t="s">
        <v>34</v>
      </c>
      <c r="E53" s="98">
        <v>880</v>
      </c>
      <c r="F53" s="110"/>
      <c r="G53" s="111">
        <f t="shared" si="2"/>
        <v>0</v>
      </c>
    </row>
    <row r="54" spans="1:7" x14ac:dyDescent="0.2">
      <c r="A54" s="146">
        <v>37</v>
      </c>
      <c r="B54" s="107">
        <v>93000</v>
      </c>
      <c r="C54" s="113" t="s">
        <v>118</v>
      </c>
      <c r="D54" s="114" t="s">
        <v>34</v>
      </c>
      <c r="E54" s="98">
        <v>880</v>
      </c>
      <c r="F54" s="110"/>
      <c r="G54" s="111">
        <f t="shared" si="2"/>
        <v>0</v>
      </c>
    </row>
    <row r="55" spans="1:7" x14ac:dyDescent="0.2">
      <c r="A55" s="146">
        <v>38</v>
      </c>
      <c r="B55" s="107">
        <v>93000</v>
      </c>
      <c r="C55" s="113" t="s">
        <v>119</v>
      </c>
      <c r="D55" s="114" t="s">
        <v>34</v>
      </c>
      <c r="E55" s="98">
        <v>1490</v>
      </c>
      <c r="F55" s="110"/>
      <c r="G55" s="111">
        <f t="shared" si="2"/>
        <v>0</v>
      </c>
    </row>
    <row r="56" spans="1:7" x14ac:dyDescent="0.2">
      <c r="A56" s="146">
        <v>39</v>
      </c>
      <c r="B56" s="107">
        <v>95100</v>
      </c>
      <c r="C56" s="113" t="s">
        <v>120</v>
      </c>
      <c r="D56" s="114" t="s">
        <v>34</v>
      </c>
      <c r="E56" s="98">
        <v>130</v>
      </c>
      <c r="F56" s="110"/>
      <c r="G56" s="111">
        <f t="shared" si="2"/>
        <v>0</v>
      </c>
    </row>
    <row r="57" spans="1:7" x14ac:dyDescent="0.2">
      <c r="A57" s="146">
        <v>40</v>
      </c>
      <c r="B57" s="107">
        <v>96500</v>
      </c>
      <c r="C57" s="113" t="s">
        <v>121</v>
      </c>
      <c r="D57" s="114" t="s">
        <v>33</v>
      </c>
      <c r="E57" s="98">
        <v>40</v>
      </c>
      <c r="F57" s="110"/>
      <c r="G57" s="111">
        <f t="shared" si="2"/>
        <v>0</v>
      </c>
    </row>
    <row r="58" spans="1:7" x14ac:dyDescent="0.2">
      <c r="A58" s="146">
        <v>41</v>
      </c>
      <c r="B58" s="107">
        <v>99123</v>
      </c>
      <c r="C58" s="113" t="s">
        <v>122</v>
      </c>
      <c r="D58" s="114" t="s">
        <v>34</v>
      </c>
      <c r="E58" s="98">
        <v>1720</v>
      </c>
      <c r="F58" s="110"/>
      <c r="G58" s="111">
        <f t="shared" si="2"/>
        <v>0</v>
      </c>
    </row>
    <row r="59" spans="1:7" x14ac:dyDescent="0.2">
      <c r="A59" s="146">
        <v>42</v>
      </c>
      <c r="B59" s="107">
        <v>99123</v>
      </c>
      <c r="C59" s="113" t="s">
        <v>123</v>
      </c>
      <c r="D59" s="114" t="s">
        <v>34</v>
      </c>
      <c r="E59" s="98">
        <v>660</v>
      </c>
      <c r="F59" s="110"/>
      <c r="G59" s="111">
        <f t="shared" si="2"/>
        <v>0</v>
      </c>
    </row>
    <row r="60" spans="1:7" x14ac:dyDescent="0.2">
      <c r="A60" s="146">
        <v>43</v>
      </c>
      <c r="B60" s="107">
        <v>99123</v>
      </c>
      <c r="C60" s="113" t="s">
        <v>124</v>
      </c>
      <c r="D60" s="114" t="s">
        <v>32</v>
      </c>
      <c r="E60" s="98">
        <v>5</v>
      </c>
      <c r="F60" s="110"/>
      <c r="G60" s="111">
        <f t="shared" si="2"/>
        <v>0</v>
      </c>
    </row>
    <row r="61" spans="1:7" x14ac:dyDescent="0.2">
      <c r="A61" s="147"/>
      <c r="B61" s="147"/>
      <c r="C61" s="147"/>
      <c r="D61" s="147"/>
      <c r="E61" s="147"/>
      <c r="F61" s="147"/>
      <c r="G61" s="147"/>
    </row>
    <row r="62" spans="1:7" x14ac:dyDescent="0.2">
      <c r="A62" s="146">
        <v>44</v>
      </c>
      <c r="B62" s="107">
        <v>101419</v>
      </c>
      <c r="C62" s="113" t="s">
        <v>126</v>
      </c>
      <c r="D62" s="114" t="s">
        <v>32</v>
      </c>
      <c r="E62" s="98">
        <v>3</v>
      </c>
      <c r="F62" s="110"/>
      <c r="G62" s="111">
        <f t="shared" ref="G62:G78" si="3">E62*F62</f>
        <v>0</v>
      </c>
    </row>
    <row r="63" spans="1:7" x14ac:dyDescent="0.2">
      <c r="A63" s="146">
        <v>45</v>
      </c>
      <c r="B63" s="154">
        <v>102113.19</v>
      </c>
      <c r="C63" s="113" t="s">
        <v>127</v>
      </c>
      <c r="D63" s="114" t="s">
        <v>32</v>
      </c>
      <c r="E63" s="98">
        <v>10</v>
      </c>
      <c r="F63" s="110"/>
      <c r="G63" s="111">
        <f t="shared" si="3"/>
        <v>0</v>
      </c>
    </row>
    <row r="64" spans="1:7" x14ac:dyDescent="0.2">
      <c r="A64" s="146">
        <v>46</v>
      </c>
      <c r="B64" s="154">
        <v>102113.19</v>
      </c>
      <c r="C64" s="113" t="s">
        <v>128</v>
      </c>
      <c r="D64" s="114" t="s">
        <v>32</v>
      </c>
      <c r="E64" s="98">
        <v>2</v>
      </c>
      <c r="F64" s="110"/>
      <c r="G64" s="111">
        <f t="shared" si="3"/>
        <v>0</v>
      </c>
    </row>
    <row r="65" spans="1:7" x14ac:dyDescent="0.2">
      <c r="A65" s="146">
        <v>47</v>
      </c>
      <c r="B65" s="154">
        <v>102113.19</v>
      </c>
      <c r="C65" s="113" t="s">
        <v>129</v>
      </c>
      <c r="D65" s="114" t="s">
        <v>32</v>
      </c>
      <c r="E65" s="98">
        <v>2</v>
      </c>
      <c r="F65" s="110"/>
      <c r="G65" s="111">
        <f t="shared" si="3"/>
        <v>0</v>
      </c>
    </row>
    <row r="66" spans="1:7" x14ac:dyDescent="0.2">
      <c r="A66" s="146">
        <v>48</v>
      </c>
      <c r="B66" s="154">
        <v>102113.19</v>
      </c>
      <c r="C66" s="113" t="s">
        <v>130</v>
      </c>
      <c r="D66" s="114" t="s">
        <v>32</v>
      </c>
      <c r="E66" s="98">
        <v>3</v>
      </c>
      <c r="F66" s="110"/>
      <c r="G66" s="111">
        <f t="shared" si="3"/>
        <v>0</v>
      </c>
    </row>
    <row r="67" spans="1:7" x14ac:dyDescent="0.2">
      <c r="A67" s="146">
        <v>49</v>
      </c>
      <c r="B67" s="109">
        <v>102800</v>
      </c>
      <c r="C67" s="108" t="s">
        <v>131</v>
      </c>
      <c r="D67" s="109" t="s">
        <v>32</v>
      </c>
      <c r="E67" s="98">
        <v>3</v>
      </c>
      <c r="F67" s="110"/>
      <c r="G67" s="111">
        <f t="shared" si="3"/>
        <v>0</v>
      </c>
    </row>
    <row r="68" spans="1:7" x14ac:dyDescent="0.2">
      <c r="A68" s="146">
        <v>50</v>
      </c>
      <c r="B68" s="109">
        <v>102800</v>
      </c>
      <c r="C68" s="108" t="s">
        <v>132</v>
      </c>
      <c r="D68" s="109" t="s">
        <v>32</v>
      </c>
      <c r="E68" s="98">
        <v>3</v>
      </c>
      <c r="F68" s="110"/>
      <c r="G68" s="111">
        <f t="shared" si="3"/>
        <v>0</v>
      </c>
    </row>
    <row r="69" spans="1:7" x14ac:dyDescent="0.2">
      <c r="A69" s="146">
        <v>51</v>
      </c>
      <c r="B69" s="109">
        <v>102800</v>
      </c>
      <c r="C69" s="108" t="s">
        <v>133</v>
      </c>
      <c r="D69" s="109" t="s">
        <v>32</v>
      </c>
      <c r="E69" s="98">
        <v>7</v>
      </c>
      <c r="F69" s="110"/>
      <c r="G69" s="111">
        <f t="shared" si="3"/>
        <v>0</v>
      </c>
    </row>
    <row r="70" spans="1:7" x14ac:dyDescent="0.2">
      <c r="A70" s="146">
        <v>52</v>
      </c>
      <c r="B70" s="109">
        <v>102800</v>
      </c>
      <c r="C70" s="108" t="s">
        <v>134</v>
      </c>
      <c r="D70" s="109" t="s">
        <v>32</v>
      </c>
      <c r="E70" s="98">
        <v>15</v>
      </c>
      <c r="F70" s="110"/>
      <c r="G70" s="111">
        <f t="shared" si="3"/>
        <v>0</v>
      </c>
    </row>
    <row r="71" spans="1:7" x14ac:dyDescent="0.2">
      <c r="A71" s="146">
        <v>53</v>
      </c>
      <c r="B71" s="109">
        <v>102800</v>
      </c>
      <c r="C71" s="108" t="s">
        <v>135</v>
      </c>
      <c r="D71" s="109" t="s">
        <v>32</v>
      </c>
      <c r="E71" s="98">
        <v>3</v>
      </c>
      <c r="F71" s="110"/>
      <c r="G71" s="111">
        <f t="shared" si="3"/>
        <v>0</v>
      </c>
    </row>
    <row r="72" spans="1:7" x14ac:dyDescent="0.2">
      <c r="A72" s="146">
        <v>54</v>
      </c>
      <c r="B72" s="109">
        <v>102800</v>
      </c>
      <c r="C72" s="108" t="s">
        <v>136</v>
      </c>
      <c r="D72" s="109" t="s">
        <v>32</v>
      </c>
      <c r="E72" s="98">
        <v>12</v>
      </c>
      <c r="F72" s="110"/>
      <c r="G72" s="111">
        <f t="shared" si="3"/>
        <v>0</v>
      </c>
    </row>
    <row r="73" spans="1:7" x14ac:dyDescent="0.2">
      <c r="A73" s="146">
        <v>55</v>
      </c>
      <c r="B73" s="109">
        <v>102800</v>
      </c>
      <c r="C73" s="108" t="s">
        <v>137</v>
      </c>
      <c r="D73" s="109" t="s">
        <v>32</v>
      </c>
      <c r="E73" s="98">
        <v>9</v>
      </c>
      <c r="F73" s="110"/>
      <c r="G73" s="111">
        <f t="shared" si="3"/>
        <v>0</v>
      </c>
    </row>
    <row r="74" spans="1:7" x14ac:dyDescent="0.2">
      <c r="A74" s="146">
        <v>56</v>
      </c>
      <c r="B74" s="109">
        <v>102800</v>
      </c>
      <c r="C74" s="108" t="s">
        <v>138</v>
      </c>
      <c r="D74" s="109" t="s">
        <v>32</v>
      </c>
      <c r="E74" s="98">
        <v>14</v>
      </c>
      <c r="F74" s="110"/>
      <c r="G74" s="111">
        <f t="shared" si="3"/>
        <v>0</v>
      </c>
    </row>
    <row r="75" spans="1:7" x14ac:dyDescent="0.2">
      <c r="A75" s="146">
        <v>57</v>
      </c>
      <c r="B75" s="109">
        <v>102800</v>
      </c>
      <c r="C75" s="108" t="s">
        <v>139</v>
      </c>
      <c r="D75" s="109" t="s">
        <v>32</v>
      </c>
      <c r="E75" s="98">
        <v>1</v>
      </c>
      <c r="F75" s="110"/>
      <c r="G75" s="111">
        <f t="shared" si="3"/>
        <v>0</v>
      </c>
    </row>
    <row r="76" spans="1:7" x14ac:dyDescent="0.2">
      <c r="A76" s="146">
        <v>58</v>
      </c>
      <c r="B76" s="109">
        <v>102800</v>
      </c>
      <c r="C76" s="108" t="s">
        <v>140</v>
      </c>
      <c r="D76" s="109" t="s">
        <v>32</v>
      </c>
      <c r="E76" s="98">
        <v>1</v>
      </c>
      <c r="F76" s="110"/>
      <c r="G76" s="111">
        <f t="shared" si="3"/>
        <v>0</v>
      </c>
    </row>
    <row r="77" spans="1:7" x14ac:dyDescent="0.2">
      <c r="A77" s="146">
        <v>59</v>
      </c>
      <c r="B77" s="109">
        <v>104400</v>
      </c>
      <c r="C77" s="108" t="s">
        <v>141</v>
      </c>
      <c r="D77" s="109" t="s">
        <v>32</v>
      </c>
      <c r="E77" s="98">
        <v>2</v>
      </c>
      <c r="F77" s="110"/>
      <c r="G77" s="111">
        <f t="shared" si="3"/>
        <v>0</v>
      </c>
    </row>
    <row r="78" spans="1:7" x14ac:dyDescent="0.2">
      <c r="A78" s="146">
        <v>60</v>
      </c>
      <c r="B78" s="109">
        <v>104400</v>
      </c>
      <c r="C78" s="108" t="s">
        <v>142</v>
      </c>
      <c r="D78" s="109" t="s">
        <v>32</v>
      </c>
      <c r="E78" s="98">
        <v>2</v>
      </c>
      <c r="F78" s="110"/>
      <c r="G78" s="111">
        <f t="shared" si="3"/>
        <v>0</v>
      </c>
    </row>
    <row r="79" spans="1:7" x14ac:dyDescent="0.2">
      <c r="A79" s="147"/>
      <c r="B79" s="178" t="s">
        <v>143</v>
      </c>
      <c r="C79" s="178"/>
      <c r="D79" s="178"/>
      <c r="E79" s="178"/>
      <c r="F79" s="178"/>
      <c r="G79" s="179"/>
    </row>
    <row r="80" spans="1:7" x14ac:dyDescent="0.2">
      <c r="A80" s="146">
        <v>61</v>
      </c>
      <c r="B80" s="107">
        <v>211300</v>
      </c>
      <c r="C80" s="113" t="s">
        <v>144</v>
      </c>
      <c r="D80" s="114" t="s">
        <v>99</v>
      </c>
      <c r="E80" s="117">
        <v>1</v>
      </c>
      <c r="F80" s="110"/>
      <c r="G80" s="111">
        <f>E80*F80</f>
        <v>0</v>
      </c>
    </row>
    <row r="81" spans="1:7" x14ac:dyDescent="0.2">
      <c r="A81" s="146">
        <v>62</v>
      </c>
      <c r="B81" s="107">
        <v>211300</v>
      </c>
      <c r="C81" s="113" t="s">
        <v>145</v>
      </c>
      <c r="D81" s="118" t="s">
        <v>99</v>
      </c>
      <c r="E81" s="117">
        <v>1</v>
      </c>
      <c r="F81" s="110"/>
      <c r="G81" s="111">
        <f>E81*F81</f>
        <v>0</v>
      </c>
    </row>
    <row r="82" spans="1:7" x14ac:dyDescent="0.2">
      <c r="A82" s="147"/>
      <c r="B82" s="178" t="s">
        <v>146</v>
      </c>
      <c r="C82" s="178"/>
      <c r="D82" s="178"/>
      <c r="E82" s="178"/>
      <c r="F82" s="178"/>
      <c r="G82" s="179"/>
    </row>
    <row r="83" spans="1:7" x14ac:dyDescent="0.2">
      <c r="A83" s="146">
        <v>63</v>
      </c>
      <c r="B83" s="107">
        <v>220719</v>
      </c>
      <c r="C83" s="113" t="s">
        <v>148</v>
      </c>
      <c r="D83" s="114" t="s">
        <v>99</v>
      </c>
      <c r="E83" s="117">
        <v>1</v>
      </c>
      <c r="F83" s="110"/>
      <c r="G83" s="111">
        <f t="shared" ref="G83:G93" si="4">E83*F83</f>
        <v>0</v>
      </c>
    </row>
    <row r="84" spans="1:7" x14ac:dyDescent="0.2">
      <c r="A84" s="146">
        <v>64</v>
      </c>
      <c r="B84" s="107">
        <v>221005</v>
      </c>
      <c r="C84" s="113" t="s">
        <v>147</v>
      </c>
      <c r="D84" s="114" t="s">
        <v>99</v>
      </c>
      <c r="E84" s="117">
        <v>1</v>
      </c>
      <c r="F84" s="110"/>
      <c r="G84" s="111">
        <f t="shared" si="4"/>
        <v>0</v>
      </c>
    </row>
    <row r="85" spans="1:7" x14ac:dyDescent="0.2">
      <c r="A85" s="146">
        <v>65</v>
      </c>
      <c r="B85" s="107">
        <v>221005</v>
      </c>
      <c r="C85" s="113" t="s">
        <v>149</v>
      </c>
      <c r="D85" s="114" t="s">
        <v>99</v>
      </c>
      <c r="E85" s="117">
        <v>1</v>
      </c>
      <c r="F85" s="110"/>
      <c r="G85" s="111">
        <f t="shared" si="4"/>
        <v>0</v>
      </c>
    </row>
    <row r="86" spans="1:7" x14ac:dyDescent="0.2">
      <c r="A86" s="146">
        <v>66</v>
      </c>
      <c r="B86" s="107">
        <v>221005</v>
      </c>
      <c r="C86" s="113" t="s">
        <v>150</v>
      </c>
      <c r="D86" s="114" t="s">
        <v>99</v>
      </c>
      <c r="E86" s="117">
        <v>1</v>
      </c>
      <c r="F86" s="110"/>
      <c r="G86" s="111">
        <f t="shared" si="4"/>
        <v>0</v>
      </c>
    </row>
    <row r="87" spans="1:7" x14ac:dyDescent="0.2">
      <c r="A87" s="146">
        <v>67</v>
      </c>
      <c r="B87" s="107">
        <v>221005</v>
      </c>
      <c r="C87" s="113" t="s">
        <v>151</v>
      </c>
      <c r="D87" s="114" t="s">
        <v>99</v>
      </c>
      <c r="E87" s="117">
        <v>1</v>
      </c>
      <c r="F87" s="110"/>
      <c r="G87" s="111">
        <f t="shared" si="4"/>
        <v>0</v>
      </c>
    </row>
    <row r="88" spans="1:7" x14ac:dyDescent="0.2">
      <c r="A88" s="146">
        <v>68</v>
      </c>
      <c r="B88" s="107">
        <v>223000</v>
      </c>
      <c r="C88" s="113" t="s">
        <v>152</v>
      </c>
      <c r="D88" s="114" t="s">
        <v>32</v>
      </c>
      <c r="E88" s="117">
        <v>2</v>
      </c>
      <c r="F88" s="110"/>
      <c r="G88" s="111">
        <f t="shared" si="4"/>
        <v>0</v>
      </c>
    </row>
    <row r="89" spans="1:7" x14ac:dyDescent="0.2">
      <c r="A89" s="146">
        <v>69</v>
      </c>
      <c r="B89" s="107">
        <v>223000</v>
      </c>
      <c r="C89" s="113" t="s">
        <v>153</v>
      </c>
      <c r="D89" s="114" t="s">
        <v>32</v>
      </c>
      <c r="E89" s="117">
        <v>2</v>
      </c>
      <c r="F89" s="110"/>
      <c r="G89" s="111">
        <f t="shared" si="4"/>
        <v>0</v>
      </c>
    </row>
    <row r="90" spans="1:7" x14ac:dyDescent="0.2">
      <c r="A90" s="146">
        <v>70</v>
      </c>
      <c r="B90" s="107">
        <v>224000</v>
      </c>
      <c r="C90" s="113" t="s">
        <v>154</v>
      </c>
      <c r="D90" s="114" t="s">
        <v>32</v>
      </c>
      <c r="E90" s="117">
        <v>18</v>
      </c>
      <c r="F90" s="110"/>
      <c r="G90" s="111">
        <f t="shared" si="4"/>
        <v>0</v>
      </c>
    </row>
    <row r="91" spans="1:7" x14ac:dyDescent="0.2">
      <c r="A91" s="146">
        <v>71</v>
      </c>
      <c r="B91" s="107">
        <v>224000</v>
      </c>
      <c r="C91" s="113" t="s">
        <v>155</v>
      </c>
      <c r="D91" s="114" t="s">
        <v>32</v>
      </c>
      <c r="E91" s="117">
        <v>3</v>
      </c>
      <c r="F91" s="110"/>
      <c r="G91" s="111">
        <f t="shared" si="4"/>
        <v>0</v>
      </c>
    </row>
    <row r="92" spans="1:7" x14ac:dyDescent="0.2">
      <c r="A92" s="146">
        <v>72</v>
      </c>
      <c r="B92" s="107">
        <v>224000</v>
      </c>
      <c r="C92" s="113" t="s">
        <v>156</v>
      </c>
      <c r="D92" s="114" t="s">
        <v>32</v>
      </c>
      <c r="E92" s="117">
        <v>1</v>
      </c>
      <c r="F92" s="110"/>
      <c r="G92" s="111">
        <f t="shared" si="4"/>
        <v>0</v>
      </c>
    </row>
    <row r="93" spans="1:7" x14ac:dyDescent="0.2">
      <c r="A93" s="146">
        <v>73</v>
      </c>
      <c r="B93" s="107">
        <v>224000</v>
      </c>
      <c r="C93" s="113" t="s">
        <v>157</v>
      </c>
      <c r="D93" s="118" t="s">
        <v>158</v>
      </c>
      <c r="E93" s="117">
        <v>2</v>
      </c>
      <c r="F93" s="110"/>
      <c r="G93" s="111">
        <f t="shared" si="4"/>
        <v>0</v>
      </c>
    </row>
    <row r="94" spans="1:7" x14ac:dyDescent="0.2">
      <c r="A94" s="148"/>
      <c r="B94" s="174" t="s">
        <v>159</v>
      </c>
      <c r="C94" s="174"/>
      <c r="D94" s="174"/>
      <c r="E94" s="174"/>
      <c r="F94" s="174"/>
      <c r="G94" s="175"/>
    </row>
    <row r="95" spans="1:7" x14ac:dyDescent="0.2">
      <c r="A95" s="146">
        <v>74</v>
      </c>
      <c r="B95" s="156">
        <v>230130.51</v>
      </c>
      <c r="C95" s="113" t="s">
        <v>161</v>
      </c>
      <c r="D95" s="118" t="s">
        <v>99</v>
      </c>
      <c r="E95" s="117">
        <v>1</v>
      </c>
      <c r="F95" s="110"/>
      <c r="G95" s="111">
        <f t="shared" ref="G95:G111" si="5">E95*F95</f>
        <v>0</v>
      </c>
    </row>
    <row r="96" spans="1:7" x14ac:dyDescent="0.2">
      <c r="A96" s="146">
        <v>75</v>
      </c>
      <c r="B96" s="107">
        <v>233100</v>
      </c>
      <c r="C96" s="113" t="s">
        <v>160</v>
      </c>
      <c r="D96" s="118" t="s">
        <v>99</v>
      </c>
      <c r="E96" s="117">
        <v>1</v>
      </c>
      <c r="F96" s="110"/>
      <c r="G96" s="111">
        <f t="shared" si="5"/>
        <v>0</v>
      </c>
    </row>
    <row r="97" spans="1:7" x14ac:dyDescent="0.2">
      <c r="A97" s="146">
        <v>76</v>
      </c>
      <c r="B97" s="107">
        <v>233100</v>
      </c>
      <c r="C97" s="113" t="s">
        <v>162</v>
      </c>
      <c r="D97" s="118" t="s">
        <v>163</v>
      </c>
      <c r="E97" s="117">
        <v>650</v>
      </c>
      <c r="F97" s="110"/>
      <c r="G97" s="111">
        <f t="shared" si="5"/>
        <v>0</v>
      </c>
    </row>
    <row r="98" spans="1:7" x14ac:dyDescent="0.2">
      <c r="A98" s="146">
        <v>77</v>
      </c>
      <c r="B98" s="107">
        <v>231123</v>
      </c>
      <c r="C98" s="113" t="s">
        <v>164</v>
      </c>
      <c r="D98" s="118" t="s">
        <v>165</v>
      </c>
      <c r="E98" s="117">
        <v>100</v>
      </c>
      <c r="F98" s="110"/>
      <c r="G98" s="111">
        <f t="shared" si="5"/>
        <v>0</v>
      </c>
    </row>
    <row r="99" spans="1:7" x14ac:dyDescent="0.2">
      <c r="A99" s="146">
        <v>78</v>
      </c>
      <c r="B99" s="107">
        <v>233700</v>
      </c>
      <c r="C99" s="113" t="s">
        <v>166</v>
      </c>
      <c r="D99" s="118" t="s">
        <v>32</v>
      </c>
      <c r="E99" s="117">
        <v>14</v>
      </c>
      <c r="F99" s="110"/>
      <c r="G99" s="111">
        <f t="shared" si="5"/>
        <v>0</v>
      </c>
    </row>
    <row r="100" spans="1:7" x14ac:dyDescent="0.2">
      <c r="A100" s="146">
        <v>79</v>
      </c>
      <c r="B100" s="107">
        <v>233423</v>
      </c>
      <c r="C100" s="113" t="s">
        <v>167</v>
      </c>
      <c r="D100" s="118" t="s">
        <v>32</v>
      </c>
      <c r="E100" s="117">
        <v>3</v>
      </c>
      <c r="F100" s="110"/>
      <c r="G100" s="111">
        <f t="shared" si="5"/>
        <v>0</v>
      </c>
    </row>
    <row r="101" spans="1:7" x14ac:dyDescent="0.2">
      <c r="A101" s="146">
        <v>80</v>
      </c>
      <c r="B101" s="107">
        <v>232300</v>
      </c>
      <c r="C101" s="113" t="s">
        <v>168</v>
      </c>
      <c r="D101" s="118" t="s">
        <v>165</v>
      </c>
      <c r="E101" s="117">
        <v>305</v>
      </c>
      <c r="F101" s="110"/>
      <c r="G101" s="111">
        <f t="shared" si="5"/>
        <v>0</v>
      </c>
    </row>
    <row r="102" spans="1:7" x14ac:dyDescent="0.2">
      <c r="A102" s="146">
        <v>81</v>
      </c>
      <c r="B102" s="107">
        <v>230593</v>
      </c>
      <c r="C102" s="113" t="s">
        <v>169</v>
      </c>
      <c r="D102" s="118" t="s">
        <v>99</v>
      </c>
      <c r="E102" s="117">
        <v>1</v>
      </c>
      <c r="F102" s="110"/>
      <c r="G102" s="111">
        <f t="shared" si="5"/>
        <v>0</v>
      </c>
    </row>
    <row r="103" spans="1:7" x14ac:dyDescent="0.2">
      <c r="A103" s="146">
        <v>82</v>
      </c>
      <c r="B103" s="107">
        <v>230713</v>
      </c>
      <c r="C103" s="113" t="s">
        <v>170</v>
      </c>
      <c r="D103" s="118" t="s">
        <v>34</v>
      </c>
      <c r="E103" s="117">
        <v>1000</v>
      </c>
      <c r="F103" s="110"/>
      <c r="G103" s="111">
        <f t="shared" si="5"/>
        <v>0</v>
      </c>
    </row>
    <row r="104" spans="1:7" x14ac:dyDescent="0.2">
      <c r="A104" s="146">
        <v>83</v>
      </c>
      <c r="B104" s="107">
        <v>230719</v>
      </c>
      <c r="C104" s="113" t="s">
        <v>171</v>
      </c>
      <c r="D104" s="118" t="s">
        <v>165</v>
      </c>
      <c r="E104" s="117">
        <v>305</v>
      </c>
      <c r="F104" s="110"/>
      <c r="G104" s="111">
        <f t="shared" si="5"/>
        <v>0</v>
      </c>
    </row>
    <row r="105" spans="1:7" x14ac:dyDescent="0.2">
      <c r="A105" s="146">
        <v>84</v>
      </c>
      <c r="B105" s="107">
        <v>235100</v>
      </c>
      <c r="C105" s="113" t="s">
        <v>172</v>
      </c>
      <c r="D105" s="118" t="s">
        <v>99</v>
      </c>
      <c r="E105" s="117">
        <v>1</v>
      </c>
      <c r="F105" s="110"/>
      <c r="G105" s="111">
        <f t="shared" si="5"/>
        <v>0</v>
      </c>
    </row>
    <row r="106" spans="1:7" x14ac:dyDescent="0.2">
      <c r="A106" s="146">
        <v>85</v>
      </c>
      <c r="B106" s="107">
        <v>235400</v>
      </c>
      <c r="C106" s="113" t="s">
        <v>173</v>
      </c>
      <c r="D106" s="118" t="s">
        <v>32</v>
      </c>
      <c r="E106" s="117">
        <v>9</v>
      </c>
      <c r="F106" s="110"/>
      <c r="G106" s="111">
        <f t="shared" si="5"/>
        <v>0</v>
      </c>
    </row>
    <row r="107" spans="1:7" x14ac:dyDescent="0.2">
      <c r="A107" s="146">
        <v>86</v>
      </c>
      <c r="B107" s="107">
        <v>237416</v>
      </c>
      <c r="C107" s="113" t="s">
        <v>174</v>
      </c>
      <c r="D107" s="118" t="s">
        <v>32</v>
      </c>
      <c r="E107" s="117">
        <v>6</v>
      </c>
      <c r="F107" s="110"/>
      <c r="G107" s="111">
        <f t="shared" si="5"/>
        <v>0</v>
      </c>
    </row>
    <row r="108" spans="1:7" x14ac:dyDescent="0.2">
      <c r="A108" s="146">
        <v>87</v>
      </c>
      <c r="B108" s="156">
        <v>238126.13</v>
      </c>
      <c r="C108" s="113" t="s">
        <v>175</v>
      </c>
      <c r="D108" s="118" t="s">
        <v>32</v>
      </c>
      <c r="E108" s="117">
        <v>1</v>
      </c>
      <c r="F108" s="110"/>
      <c r="G108" s="111">
        <f t="shared" si="5"/>
        <v>0</v>
      </c>
    </row>
    <row r="109" spans="1:7" x14ac:dyDescent="0.2">
      <c r="A109" s="146">
        <v>88</v>
      </c>
      <c r="B109" s="107">
        <v>233600</v>
      </c>
      <c r="C109" s="113" t="s">
        <v>176</v>
      </c>
      <c r="D109" s="118" t="s">
        <v>32</v>
      </c>
      <c r="E109" s="117">
        <v>7</v>
      </c>
      <c r="F109" s="110"/>
      <c r="G109" s="111">
        <f t="shared" si="5"/>
        <v>0</v>
      </c>
    </row>
    <row r="110" spans="1:7" x14ac:dyDescent="0.2">
      <c r="A110" s="146">
        <v>89</v>
      </c>
      <c r="B110" s="107">
        <v>233700</v>
      </c>
      <c r="C110" s="113" t="s">
        <v>177</v>
      </c>
      <c r="D110" s="118" t="s">
        <v>32</v>
      </c>
      <c r="E110" s="117">
        <v>4</v>
      </c>
      <c r="F110" s="110"/>
      <c r="G110" s="111">
        <f t="shared" si="5"/>
        <v>0</v>
      </c>
    </row>
    <row r="111" spans="1:7" x14ac:dyDescent="0.2">
      <c r="A111" s="146">
        <v>90</v>
      </c>
      <c r="B111" s="107">
        <v>233423</v>
      </c>
      <c r="C111" s="113" t="s">
        <v>178</v>
      </c>
      <c r="D111" s="118" t="s">
        <v>32</v>
      </c>
      <c r="E111" s="117">
        <v>1</v>
      </c>
      <c r="F111" s="110"/>
      <c r="G111" s="111">
        <f t="shared" si="5"/>
        <v>0</v>
      </c>
    </row>
    <row r="112" spans="1:7" x14ac:dyDescent="0.2">
      <c r="A112" s="147"/>
      <c r="B112" s="178" t="s">
        <v>179</v>
      </c>
      <c r="C112" s="178"/>
      <c r="D112" s="178"/>
      <c r="E112" s="178"/>
      <c r="F112" s="178"/>
      <c r="G112" s="179"/>
    </row>
    <row r="113" spans="1:7" x14ac:dyDescent="0.2">
      <c r="A113" s="146">
        <v>91</v>
      </c>
      <c r="B113" s="107">
        <v>260505</v>
      </c>
      <c r="C113" s="113" t="s">
        <v>180</v>
      </c>
      <c r="D113" s="114" t="s">
        <v>99</v>
      </c>
      <c r="E113" s="117">
        <v>1</v>
      </c>
      <c r="F113" s="110"/>
      <c r="G113" s="111">
        <f t="shared" ref="G113:G125" si="6">E113*F113</f>
        <v>0</v>
      </c>
    </row>
    <row r="114" spans="1:7" x14ac:dyDescent="0.2">
      <c r="A114" s="146">
        <v>92</v>
      </c>
      <c r="B114" s="107">
        <v>260519</v>
      </c>
      <c r="C114" s="113" t="s">
        <v>181</v>
      </c>
      <c r="D114" s="114" t="s">
        <v>99</v>
      </c>
      <c r="E114" s="117">
        <v>1</v>
      </c>
      <c r="F114" s="110"/>
      <c r="G114" s="111">
        <f t="shared" si="6"/>
        <v>0</v>
      </c>
    </row>
    <row r="115" spans="1:7" x14ac:dyDescent="0.2">
      <c r="A115" s="146">
        <v>93</v>
      </c>
      <c r="B115" s="107">
        <v>260526</v>
      </c>
      <c r="C115" s="113" t="s">
        <v>182</v>
      </c>
      <c r="D115" s="114" t="s">
        <v>99</v>
      </c>
      <c r="E115" s="117">
        <v>1</v>
      </c>
      <c r="F115" s="110"/>
      <c r="G115" s="111">
        <f t="shared" si="6"/>
        <v>0</v>
      </c>
    </row>
    <row r="116" spans="1:7" x14ac:dyDescent="0.2">
      <c r="A116" s="146">
        <v>94</v>
      </c>
      <c r="B116" s="107">
        <v>260529</v>
      </c>
      <c r="C116" s="113" t="s">
        <v>183</v>
      </c>
      <c r="D116" s="114" t="s">
        <v>99</v>
      </c>
      <c r="E116" s="117">
        <v>1</v>
      </c>
      <c r="F116" s="110"/>
      <c r="G116" s="111">
        <f t="shared" si="6"/>
        <v>0</v>
      </c>
    </row>
    <row r="117" spans="1:7" x14ac:dyDescent="0.2">
      <c r="A117" s="146">
        <v>95</v>
      </c>
      <c r="B117" s="156">
        <v>260533.13</v>
      </c>
      <c r="C117" s="113" t="s">
        <v>184</v>
      </c>
      <c r="D117" s="114" t="s">
        <v>99</v>
      </c>
      <c r="E117" s="117">
        <v>1</v>
      </c>
      <c r="F117" s="110"/>
      <c r="G117" s="111">
        <f t="shared" si="6"/>
        <v>0</v>
      </c>
    </row>
    <row r="118" spans="1:7" x14ac:dyDescent="0.2">
      <c r="A118" s="146">
        <v>96</v>
      </c>
      <c r="B118" s="156">
        <v>260533.16</v>
      </c>
      <c r="C118" s="113" t="s">
        <v>185</v>
      </c>
      <c r="D118" s="114" t="s">
        <v>99</v>
      </c>
      <c r="E118" s="117">
        <v>1</v>
      </c>
      <c r="F118" s="110"/>
      <c r="G118" s="111">
        <f t="shared" si="6"/>
        <v>0</v>
      </c>
    </row>
    <row r="119" spans="1:7" x14ac:dyDescent="0.2">
      <c r="A119" s="146">
        <v>97</v>
      </c>
      <c r="B119" s="156">
        <v>260533.23</v>
      </c>
      <c r="C119" s="113" t="s">
        <v>186</v>
      </c>
      <c r="D119" s="118" t="s">
        <v>99</v>
      </c>
      <c r="E119" s="117">
        <v>1</v>
      </c>
      <c r="F119" s="110"/>
      <c r="G119" s="111">
        <f t="shared" si="6"/>
        <v>0</v>
      </c>
    </row>
    <row r="120" spans="1:7" x14ac:dyDescent="0.2">
      <c r="A120" s="146">
        <v>98</v>
      </c>
      <c r="B120" s="107">
        <v>260553</v>
      </c>
      <c r="C120" s="113" t="s">
        <v>187</v>
      </c>
      <c r="D120" s="114" t="s">
        <v>99</v>
      </c>
      <c r="E120" s="117">
        <v>1</v>
      </c>
      <c r="F120" s="110"/>
      <c r="G120" s="111">
        <f t="shared" si="6"/>
        <v>0</v>
      </c>
    </row>
    <row r="121" spans="1:7" x14ac:dyDescent="0.2">
      <c r="A121" s="146">
        <v>99</v>
      </c>
      <c r="B121" s="107">
        <v>260583</v>
      </c>
      <c r="C121" s="113" t="s">
        <v>188</v>
      </c>
      <c r="D121" s="114" t="s">
        <v>99</v>
      </c>
      <c r="E121" s="117">
        <v>1</v>
      </c>
      <c r="F121" s="110"/>
      <c r="G121" s="111">
        <f t="shared" si="6"/>
        <v>0</v>
      </c>
    </row>
    <row r="122" spans="1:7" x14ac:dyDescent="0.2">
      <c r="A122" s="146">
        <v>100</v>
      </c>
      <c r="B122" s="107">
        <v>260923</v>
      </c>
      <c r="C122" s="113" t="s">
        <v>189</v>
      </c>
      <c r="D122" s="114" t="s">
        <v>32</v>
      </c>
      <c r="E122" s="117">
        <v>2</v>
      </c>
      <c r="F122" s="110"/>
      <c r="G122" s="111">
        <f t="shared" si="6"/>
        <v>0</v>
      </c>
    </row>
    <row r="123" spans="1:7" x14ac:dyDescent="0.2">
      <c r="A123" s="146">
        <v>101</v>
      </c>
      <c r="B123" s="107">
        <v>262416</v>
      </c>
      <c r="C123" s="113" t="s">
        <v>190</v>
      </c>
      <c r="D123" s="114" t="s">
        <v>32</v>
      </c>
      <c r="E123" s="117">
        <v>1</v>
      </c>
      <c r="F123" s="110"/>
      <c r="G123" s="111">
        <f t="shared" si="6"/>
        <v>0</v>
      </c>
    </row>
    <row r="124" spans="1:7" x14ac:dyDescent="0.2">
      <c r="A124" s="146">
        <v>102</v>
      </c>
      <c r="B124" s="107">
        <v>262726</v>
      </c>
      <c r="C124" s="113" t="s">
        <v>191</v>
      </c>
      <c r="D124" s="114" t="s">
        <v>32</v>
      </c>
      <c r="E124" s="117">
        <v>60</v>
      </c>
      <c r="F124" s="110"/>
      <c r="G124" s="111">
        <f t="shared" si="6"/>
        <v>0</v>
      </c>
    </row>
    <row r="125" spans="1:7" x14ac:dyDescent="0.2">
      <c r="A125" s="146">
        <v>103</v>
      </c>
      <c r="B125" s="107">
        <v>265100</v>
      </c>
      <c r="C125" s="108" t="s">
        <v>192</v>
      </c>
      <c r="D125" s="118" t="s">
        <v>32</v>
      </c>
      <c r="E125" s="117">
        <v>50</v>
      </c>
      <c r="F125" s="110"/>
      <c r="G125" s="111">
        <f t="shared" si="6"/>
        <v>0</v>
      </c>
    </row>
    <row r="126" spans="1:7" x14ac:dyDescent="0.2">
      <c r="A126" s="147"/>
      <c r="B126" s="178" t="s">
        <v>193</v>
      </c>
      <c r="C126" s="178"/>
      <c r="D126" s="178"/>
      <c r="E126" s="178"/>
      <c r="F126" s="178"/>
      <c r="G126" s="179"/>
    </row>
    <row r="127" spans="1:7" x14ac:dyDescent="0.2">
      <c r="A127" s="146">
        <v>104</v>
      </c>
      <c r="B127" s="125" t="s">
        <v>194</v>
      </c>
      <c r="C127" s="108" t="s">
        <v>195</v>
      </c>
      <c r="D127" s="109" t="s">
        <v>196</v>
      </c>
      <c r="E127" s="116">
        <v>187</v>
      </c>
      <c r="F127" s="110"/>
      <c r="G127" s="111">
        <f>E127*F127</f>
        <v>0</v>
      </c>
    </row>
    <row r="128" spans="1:7" x14ac:dyDescent="0.2">
      <c r="A128" s="146">
        <v>105</v>
      </c>
      <c r="B128" s="118">
        <v>315</v>
      </c>
      <c r="C128" s="108" t="s">
        <v>197</v>
      </c>
      <c r="D128" s="109" t="s">
        <v>32</v>
      </c>
      <c r="E128" s="116">
        <v>1</v>
      </c>
      <c r="F128" s="110"/>
      <c r="G128" s="111">
        <f>E128*F128</f>
        <v>0</v>
      </c>
    </row>
    <row r="129" spans="1:9" x14ac:dyDescent="0.2">
      <c r="A129" s="146">
        <v>106</v>
      </c>
      <c r="B129" s="114" t="s">
        <v>198</v>
      </c>
      <c r="C129" s="108" t="s">
        <v>199</v>
      </c>
      <c r="D129" s="109" t="s">
        <v>196</v>
      </c>
      <c r="E129" s="115">
        <v>53</v>
      </c>
      <c r="F129" s="110"/>
      <c r="G129" s="111">
        <f>E129*F129</f>
        <v>0</v>
      </c>
    </row>
    <row r="130" spans="1:9" ht="12.75" thickBot="1" x14ac:dyDescent="0.25">
      <c r="A130" s="146">
        <v>107</v>
      </c>
      <c r="B130" s="126" t="s">
        <v>200</v>
      </c>
      <c r="C130" s="127" t="s">
        <v>201</v>
      </c>
      <c r="D130" s="128" t="s">
        <v>196</v>
      </c>
      <c r="E130" s="129">
        <v>53</v>
      </c>
      <c r="F130" s="123"/>
      <c r="G130" s="124">
        <f>E130*F130</f>
        <v>0</v>
      </c>
    </row>
    <row r="131" spans="1:9" ht="12.75" thickBot="1" x14ac:dyDescent="0.25">
      <c r="A131" s="130"/>
      <c r="B131" s="131"/>
      <c r="C131" s="132" t="s">
        <v>35</v>
      </c>
      <c r="D131" s="32"/>
      <c r="E131" s="43"/>
      <c r="F131" s="49"/>
      <c r="G131" s="100">
        <f>SUM(G10:G130)</f>
        <v>80000</v>
      </c>
    </row>
    <row r="132" spans="1:9" x14ac:dyDescent="0.2">
      <c r="A132" s="133"/>
      <c r="B132" s="134"/>
      <c r="C132" s="22"/>
      <c r="D132" s="21"/>
      <c r="E132" s="44"/>
      <c r="F132" s="51"/>
      <c r="G132" s="82"/>
    </row>
    <row r="133" spans="1:9" ht="12.75" thickBot="1" x14ac:dyDescent="0.25">
      <c r="A133" s="133"/>
      <c r="B133" s="134"/>
      <c r="C133" s="22"/>
      <c r="D133" s="21"/>
      <c r="E133" s="44"/>
      <c r="F133" s="54"/>
      <c r="G133" s="84"/>
    </row>
    <row r="134" spans="1:9" ht="12.75" thickBot="1" x14ac:dyDescent="0.25">
      <c r="A134" s="135"/>
      <c r="B134" s="136"/>
      <c r="C134" s="103" t="s">
        <v>212</v>
      </c>
      <c r="D134" s="104"/>
      <c r="E134" s="105"/>
      <c r="F134" s="53"/>
      <c r="G134" s="83"/>
    </row>
    <row r="135" spans="1:9" x14ac:dyDescent="0.2">
      <c r="A135" s="145"/>
      <c r="B135" s="180" t="s">
        <v>75</v>
      </c>
      <c r="C135" s="180"/>
      <c r="D135" s="180"/>
      <c r="E135" s="180"/>
      <c r="F135" s="180"/>
      <c r="G135" s="181"/>
    </row>
    <row r="136" spans="1:9" x14ac:dyDescent="0.2">
      <c r="A136" s="146">
        <v>108</v>
      </c>
      <c r="B136" s="107">
        <v>24100</v>
      </c>
      <c r="C136" s="113" t="s">
        <v>76</v>
      </c>
      <c r="D136" s="114" t="s">
        <v>34</v>
      </c>
      <c r="E136" s="98">
        <v>200</v>
      </c>
      <c r="F136" s="110"/>
      <c r="G136" s="111">
        <f>E136*F136</f>
        <v>0</v>
      </c>
    </row>
    <row r="137" spans="1:9" x14ac:dyDescent="0.2">
      <c r="A137" s="147"/>
      <c r="B137" s="176" t="s">
        <v>85</v>
      </c>
      <c r="C137" s="176"/>
      <c r="D137" s="176"/>
      <c r="E137" s="176"/>
      <c r="F137" s="176"/>
      <c r="G137" s="177"/>
    </row>
    <row r="138" spans="1:9" x14ac:dyDescent="0.2">
      <c r="A138" s="146">
        <v>109</v>
      </c>
      <c r="B138" s="107">
        <v>64100</v>
      </c>
      <c r="C138" s="108" t="s">
        <v>202</v>
      </c>
      <c r="D138" s="109" t="s">
        <v>99</v>
      </c>
      <c r="E138" s="98">
        <v>1</v>
      </c>
      <c r="F138" s="110"/>
      <c r="G138" s="111">
        <f>E138*F138</f>
        <v>0</v>
      </c>
    </row>
    <row r="139" spans="1:9" x14ac:dyDescent="0.2">
      <c r="A139" s="146">
        <v>110</v>
      </c>
      <c r="B139" s="107">
        <v>64100</v>
      </c>
      <c r="C139" s="108" t="s">
        <v>203</v>
      </c>
      <c r="D139" s="109" t="s">
        <v>33</v>
      </c>
      <c r="E139" s="98">
        <v>18</v>
      </c>
      <c r="F139" s="110"/>
      <c r="G139" s="111">
        <f>E139*F139</f>
        <v>0</v>
      </c>
    </row>
    <row r="140" spans="1:9" x14ac:dyDescent="0.2">
      <c r="A140" s="147"/>
      <c r="B140" s="178" t="s">
        <v>100</v>
      </c>
      <c r="C140" s="178"/>
      <c r="D140" s="178"/>
      <c r="E140" s="178"/>
      <c r="F140" s="178"/>
      <c r="G140" s="179"/>
    </row>
    <row r="141" spans="1:9" x14ac:dyDescent="0.2">
      <c r="A141" s="146">
        <v>111</v>
      </c>
      <c r="B141" s="107">
        <v>81213</v>
      </c>
      <c r="C141" s="113" t="s">
        <v>101</v>
      </c>
      <c r="D141" s="114" t="s">
        <v>32</v>
      </c>
      <c r="E141" s="98">
        <v>1</v>
      </c>
      <c r="F141" s="110"/>
      <c r="G141" s="111">
        <f>E141*F141</f>
        <v>0</v>
      </c>
      <c r="I141" s="157"/>
    </row>
    <row r="142" spans="1:9" x14ac:dyDescent="0.2">
      <c r="A142" s="146">
        <v>112</v>
      </c>
      <c r="B142" s="107">
        <v>81413</v>
      </c>
      <c r="C142" s="113" t="s">
        <v>102</v>
      </c>
      <c r="D142" s="114" t="s">
        <v>32</v>
      </c>
      <c r="E142" s="98">
        <v>1</v>
      </c>
      <c r="F142" s="110"/>
      <c r="G142" s="111">
        <f>E142*F142</f>
        <v>0</v>
      </c>
      <c r="I142" s="157"/>
    </row>
    <row r="143" spans="1:9" x14ac:dyDescent="0.2">
      <c r="A143" s="146">
        <v>113</v>
      </c>
      <c r="B143" s="107">
        <v>84313</v>
      </c>
      <c r="C143" s="108" t="s">
        <v>103</v>
      </c>
      <c r="D143" s="109" t="s">
        <v>34</v>
      </c>
      <c r="E143" s="98">
        <v>40</v>
      </c>
      <c r="F143" s="110"/>
      <c r="G143" s="111">
        <f>E143*F143</f>
        <v>0</v>
      </c>
      <c r="I143" s="157"/>
    </row>
    <row r="144" spans="1:9" x14ac:dyDescent="0.2">
      <c r="A144" s="146">
        <v>114</v>
      </c>
      <c r="B144" s="107">
        <v>87100</v>
      </c>
      <c r="C144" s="108" t="s">
        <v>204</v>
      </c>
      <c r="D144" s="109" t="s">
        <v>32</v>
      </c>
      <c r="E144" s="98">
        <v>1</v>
      </c>
      <c r="F144" s="110"/>
      <c r="G144" s="111">
        <f>E144*F144</f>
        <v>0</v>
      </c>
      <c r="I144" s="157"/>
    </row>
    <row r="145" spans="1:9" x14ac:dyDescent="0.2">
      <c r="A145" s="146">
        <v>115</v>
      </c>
      <c r="B145" s="107">
        <v>87100</v>
      </c>
      <c r="C145" s="108" t="s">
        <v>205</v>
      </c>
      <c r="D145" s="109" t="s">
        <v>32</v>
      </c>
      <c r="E145" s="98">
        <v>1</v>
      </c>
      <c r="F145" s="110"/>
      <c r="G145" s="111">
        <f>E145*F145</f>
        <v>0</v>
      </c>
      <c r="I145" s="157"/>
    </row>
    <row r="146" spans="1:9" x14ac:dyDescent="0.2">
      <c r="A146" s="147"/>
      <c r="B146" s="178" t="s">
        <v>109</v>
      </c>
      <c r="C146" s="178"/>
      <c r="D146" s="178"/>
      <c r="E146" s="178"/>
      <c r="F146" s="178"/>
      <c r="G146" s="179"/>
      <c r="I146" s="157"/>
    </row>
    <row r="147" spans="1:9" x14ac:dyDescent="0.2">
      <c r="A147" s="146">
        <v>116</v>
      </c>
      <c r="B147" s="107">
        <v>90561</v>
      </c>
      <c r="C147" s="113" t="s">
        <v>110</v>
      </c>
      <c r="D147" s="114" t="s">
        <v>34</v>
      </c>
      <c r="E147" s="98">
        <v>3620</v>
      </c>
      <c r="F147" s="110"/>
      <c r="G147" s="111">
        <f t="shared" ref="G147:G159" si="7">E147*F147</f>
        <v>0</v>
      </c>
      <c r="I147" s="157"/>
    </row>
    <row r="148" spans="1:9" x14ac:dyDescent="0.2">
      <c r="A148" s="146">
        <v>117</v>
      </c>
      <c r="B148" s="107">
        <v>92116</v>
      </c>
      <c r="C148" s="113" t="s">
        <v>111</v>
      </c>
      <c r="D148" s="114" t="s">
        <v>34</v>
      </c>
      <c r="E148" s="98">
        <v>150</v>
      </c>
      <c r="F148" s="110"/>
      <c r="G148" s="111">
        <f t="shared" si="7"/>
        <v>0</v>
      </c>
      <c r="I148" s="157"/>
    </row>
    <row r="149" spans="1:9" x14ac:dyDescent="0.2">
      <c r="A149" s="146">
        <v>118</v>
      </c>
      <c r="B149" s="107">
        <v>92116</v>
      </c>
      <c r="C149" s="113" t="s">
        <v>114</v>
      </c>
      <c r="D149" s="114" t="s">
        <v>34</v>
      </c>
      <c r="E149" s="98">
        <v>120</v>
      </c>
      <c r="F149" s="110"/>
      <c r="G149" s="111">
        <f t="shared" si="7"/>
        <v>0</v>
      </c>
      <c r="I149" s="157"/>
    </row>
    <row r="150" spans="1:9" x14ac:dyDescent="0.2">
      <c r="A150" s="146">
        <v>119</v>
      </c>
      <c r="B150" s="107">
        <v>92116</v>
      </c>
      <c r="C150" s="113" t="s">
        <v>117</v>
      </c>
      <c r="D150" s="114" t="s">
        <v>34</v>
      </c>
      <c r="E150" s="98">
        <v>40</v>
      </c>
      <c r="F150" s="110"/>
      <c r="G150" s="111">
        <f t="shared" si="7"/>
        <v>0</v>
      </c>
      <c r="I150" s="157"/>
    </row>
    <row r="151" spans="1:9" x14ac:dyDescent="0.2">
      <c r="A151" s="146">
        <v>120</v>
      </c>
      <c r="B151" s="107">
        <v>93000</v>
      </c>
      <c r="C151" s="113" t="s">
        <v>206</v>
      </c>
      <c r="D151" s="114" t="s">
        <v>34</v>
      </c>
      <c r="E151" s="98">
        <v>80</v>
      </c>
      <c r="F151" s="110"/>
      <c r="G151" s="111">
        <f t="shared" si="7"/>
        <v>0</v>
      </c>
      <c r="I151" s="157"/>
    </row>
    <row r="152" spans="1:9" x14ac:dyDescent="0.2">
      <c r="A152" s="146">
        <v>121</v>
      </c>
      <c r="B152" s="107">
        <v>95100</v>
      </c>
      <c r="C152" s="113" t="s">
        <v>120</v>
      </c>
      <c r="D152" s="114" t="s">
        <v>34</v>
      </c>
      <c r="E152" s="98">
        <v>170</v>
      </c>
      <c r="F152" s="110"/>
      <c r="G152" s="111">
        <f t="shared" si="7"/>
        <v>0</v>
      </c>
      <c r="I152" s="157"/>
    </row>
    <row r="153" spans="1:9" x14ac:dyDescent="0.2">
      <c r="A153" s="146">
        <v>122</v>
      </c>
      <c r="B153" s="107">
        <v>96500</v>
      </c>
      <c r="C153" s="113" t="s">
        <v>121</v>
      </c>
      <c r="D153" s="114" t="s">
        <v>33</v>
      </c>
      <c r="E153" s="98">
        <v>420</v>
      </c>
      <c r="F153" s="110"/>
      <c r="G153" s="111">
        <f t="shared" si="7"/>
        <v>0</v>
      </c>
      <c r="I153" s="157"/>
    </row>
    <row r="154" spans="1:9" x14ac:dyDescent="0.2">
      <c r="A154" s="146">
        <v>123</v>
      </c>
      <c r="B154" s="107">
        <v>96500</v>
      </c>
      <c r="C154" s="113" t="s">
        <v>207</v>
      </c>
      <c r="D154" s="114" t="s">
        <v>34</v>
      </c>
      <c r="E154" s="98">
        <v>3400</v>
      </c>
      <c r="F154" s="110"/>
      <c r="G154" s="111">
        <f t="shared" si="7"/>
        <v>0</v>
      </c>
      <c r="I154" s="157"/>
    </row>
    <row r="155" spans="1:9" x14ac:dyDescent="0.2">
      <c r="A155" s="146">
        <v>124</v>
      </c>
      <c r="B155" s="107">
        <v>96813</v>
      </c>
      <c r="C155" s="113" t="s">
        <v>208</v>
      </c>
      <c r="D155" s="114" t="s">
        <v>34</v>
      </c>
      <c r="E155" s="98">
        <v>140</v>
      </c>
      <c r="F155" s="110"/>
      <c r="G155" s="111">
        <f t="shared" si="7"/>
        <v>0</v>
      </c>
      <c r="I155" s="157"/>
    </row>
    <row r="156" spans="1:9" x14ac:dyDescent="0.2">
      <c r="A156" s="146">
        <v>125</v>
      </c>
      <c r="B156" s="107">
        <v>97200</v>
      </c>
      <c r="C156" s="113" t="s">
        <v>209</v>
      </c>
      <c r="D156" s="114" t="s">
        <v>34</v>
      </c>
      <c r="E156" s="98">
        <v>560</v>
      </c>
      <c r="F156" s="110"/>
      <c r="G156" s="111">
        <f t="shared" si="7"/>
        <v>0</v>
      </c>
      <c r="I156" s="157"/>
    </row>
    <row r="157" spans="1:9" x14ac:dyDescent="0.2">
      <c r="A157" s="146">
        <v>126</v>
      </c>
      <c r="B157" s="107">
        <v>99123</v>
      </c>
      <c r="C157" s="113" t="s">
        <v>122</v>
      </c>
      <c r="D157" s="114" t="s">
        <v>34</v>
      </c>
      <c r="E157" s="98">
        <v>6050</v>
      </c>
      <c r="F157" s="110"/>
      <c r="G157" s="111">
        <f t="shared" si="7"/>
        <v>0</v>
      </c>
      <c r="I157" s="157"/>
    </row>
    <row r="158" spans="1:9" x14ac:dyDescent="0.2">
      <c r="A158" s="146">
        <v>127</v>
      </c>
      <c r="B158" s="107">
        <v>99123</v>
      </c>
      <c r="C158" s="113" t="s">
        <v>123</v>
      </c>
      <c r="D158" s="114" t="s">
        <v>34</v>
      </c>
      <c r="E158" s="98">
        <v>2700</v>
      </c>
      <c r="F158" s="110"/>
      <c r="G158" s="111">
        <f t="shared" si="7"/>
        <v>0</v>
      </c>
      <c r="I158" s="157"/>
    </row>
    <row r="159" spans="1:9" x14ac:dyDescent="0.2">
      <c r="A159" s="146">
        <v>128</v>
      </c>
      <c r="B159" s="107">
        <v>99123</v>
      </c>
      <c r="C159" s="113" t="s">
        <v>124</v>
      </c>
      <c r="D159" s="114" t="s">
        <v>32</v>
      </c>
      <c r="E159" s="98">
        <v>12</v>
      </c>
      <c r="F159" s="110"/>
      <c r="G159" s="111">
        <f t="shared" si="7"/>
        <v>0</v>
      </c>
      <c r="I159" s="157"/>
    </row>
    <row r="160" spans="1:9" x14ac:dyDescent="0.2">
      <c r="A160" s="147"/>
      <c r="B160" s="178" t="s">
        <v>125</v>
      </c>
      <c r="C160" s="178"/>
      <c r="D160" s="178"/>
      <c r="E160" s="178"/>
      <c r="F160" s="178"/>
      <c r="G160" s="179"/>
      <c r="I160" s="157"/>
    </row>
    <row r="161" spans="1:9" x14ac:dyDescent="0.2">
      <c r="A161" s="146">
        <v>129</v>
      </c>
      <c r="B161" s="109">
        <v>101419</v>
      </c>
      <c r="C161" s="113" t="s">
        <v>210</v>
      </c>
      <c r="D161" s="114" t="s">
        <v>32</v>
      </c>
      <c r="E161" s="98">
        <v>23</v>
      </c>
      <c r="F161" s="110"/>
      <c r="G161" s="111">
        <f>E161*F161</f>
        <v>0</v>
      </c>
      <c r="I161" s="157"/>
    </row>
    <row r="162" spans="1:9" x14ac:dyDescent="0.2">
      <c r="A162" s="147"/>
      <c r="B162" s="178" t="s">
        <v>211</v>
      </c>
      <c r="C162" s="178"/>
      <c r="D162" s="178"/>
      <c r="E162" s="178"/>
      <c r="F162" s="178"/>
      <c r="G162" s="179"/>
      <c r="I162" s="157"/>
    </row>
    <row r="163" spans="1:9" x14ac:dyDescent="0.2">
      <c r="A163" s="146">
        <v>130</v>
      </c>
      <c r="B163" s="107">
        <v>211300</v>
      </c>
      <c r="C163" s="113" t="s">
        <v>144</v>
      </c>
      <c r="D163" s="114" t="s">
        <v>99</v>
      </c>
      <c r="E163" s="117">
        <v>1</v>
      </c>
      <c r="F163" s="110"/>
      <c r="G163" s="111">
        <f>E163*F163</f>
        <v>0</v>
      </c>
      <c r="I163" s="157"/>
    </row>
    <row r="164" spans="1:9" x14ac:dyDescent="0.2">
      <c r="A164" s="146">
        <v>131</v>
      </c>
      <c r="B164" s="107">
        <v>211300</v>
      </c>
      <c r="C164" s="113" t="s">
        <v>145</v>
      </c>
      <c r="D164" s="118" t="s">
        <v>99</v>
      </c>
      <c r="E164" s="117">
        <v>1</v>
      </c>
      <c r="F164" s="110"/>
      <c r="G164" s="111">
        <f>E164*F164</f>
        <v>0</v>
      </c>
      <c r="I164" s="157"/>
    </row>
    <row r="165" spans="1:9" x14ac:dyDescent="0.2">
      <c r="A165" s="147"/>
      <c r="B165" s="178" t="s">
        <v>159</v>
      </c>
      <c r="C165" s="178"/>
      <c r="D165" s="178"/>
      <c r="E165" s="178"/>
      <c r="F165" s="178"/>
      <c r="G165" s="179"/>
      <c r="I165" s="157"/>
    </row>
    <row r="166" spans="1:9" x14ac:dyDescent="0.2">
      <c r="A166" s="146">
        <v>132</v>
      </c>
      <c r="B166" s="107">
        <v>233100</v>
      </c>
      <c r="C166" s="113" t="s">
        <v>160</v>
      </c>
      <c r="D166" s="118" t="s">
        <v>99</v>
      </c>
      <c r="E166" s="117">
        <v>1</v>
      </c>
      <c r="F166" s="110"/>
      <c r="G166" s="111">
        <f>E166*F166</f>
        <v>0</v>
      </c>
      <c r="I166" s="157"/>
    </row>
    <row r="167" spans="1:9" x14ac:dyDescent="0.2">
      <c r="A167" s="146">
        <v>133</v>
      </c>
      <c r="B167" s="107">
        <v>233100</v>
      </c>
      <c r="C167" s="113" t="s">
        <v>162</v>
      </c>
      <c r="D167" s="118" t="s">
        <v>163</v>
      </c>
      <c r="E167" s="117">
        <v>8</v>
      </c>
      <c r="F167" s="110"/>
      <c r="G167" s="111">
        <f>E167*F167</f>
        <v>0</v>
      </c>
      <c r="I167" s="157"/>
    </row>
    <row r="168" spans="1:9" x14ac:dyDescent="0.2">
      <c r="A168" s="146">
        <v>134</v>
      </c>
      <c r="B168" s="107">
        <v>233700</v>
      </c>
      <c r="C168" s="113" t="s">
        <v>166</v>
      </c>
      <c r="D168" s="118" t="s">
        <v>32</v>
      </c>
      <c r="E168" s="117">
        <v>1</v>
      </c>
      <c r="F168" s="110"/>
      <c r="G168" s="111">
        <f>E168*F168</f>
        <v>0</v>
      </c>
      <c r="I168" s="157"/>
    </row>
    <row r="169" spans="1:9" x14ac:dyDescent="0.2">
      <c r="A169" s="146">
        <v>135</v>
      </c>
      <c r="B169" s="107">
        <v>230593</v>
      </c>
      <c r="C169" s="113" t="s">
        <v>169</v>
      </c>
      <c r="D169" s="118" t="s">
        <v>99</v>
      </c>
      <c r="E169" s="117">
        <v>1</v>
      </c>
      <c r="F169" s="110"/>
      <c r="G169" s="111">
        <f>E169*F169</f>
        <v>0</v>
      </c>
      <c r="I169" s="157"/>
    </row>
    <row r="170" spans="1:9" x14ac:dyDescent="0.2">
      <c r="A170" s="146">
        <v>136</v>
      </c>
      <c r="B170" s="107">
        <v>230713</v>
      </c>
      <c r="C170" s="113" t="s">
        <v>170</v>
      </c>
      <c r="D170" s="118" t="s">
        <v>34</v>
      </c>
      <c r="E170" s="117">
        <v>4</v>
      </c>
      <c r="F170" s="110"/>
      <c r="G170" s="111">
        <f>E170*F170</f>
        <v>0</v>
      </c>
      <c r="I170" s="157"/>
    </row>
    <row r="171" spans="1:9" x14ac:dyDescent="0.2">
      <c r="A171" s="147"/>
      <c r="B171" s="182" t="s">
        <v>179</v>
      </c>
      <c r="C171" s="182"/>
      <c r="D171" s="182"/>
      <c r="E171" s="182"/>
      <c r="F171" s="182"/>
      <c r="G171" s="183"/>
      <c r="I171" s="157"/>
    </row>
    <row r="172" spans="1:9" x14ac:dyDescent="0.2">
      <c r="A172" s="146">
        <v>137</v>
      </c>
      <c r="B172" s="107">
        <v>260505</v>
      </c>
      <c r="C172" s="113" t="s">
        <v>180</v>
      </c>
      <c r="D172" s="114" t="s">
        <v>99</v>
      </c>
      <c r="E172" s="117">
        <v>1</v>
      </c>
      <c r="F172" s="110"/>
      <c r="G172" s="111">
        <f>E172*F172</f>
        <v>0</v>
      </c>
      <c r="I172" s="157"/>
    </row>
    <row r="173" spans="1:9" ht="12.75" thickBot="1" x14ac:dyDescent="0.25">
      <c r="A173" s="149">
        <v>138</v>
      </c>
      <c r="B173" s="119">
        <v>265100</v>
      </c>
      <c r="C173" s="127" t="s">
        <v>192</v>
      </c>
      <c r="D173" s="121" t="s">
        <v>32</v>
      </c>
      <c r="E173" s="122">
        <v>2</v>
      </c>
      <c r="F173" s="123"/>
      <c r="G173" s="124">
        <f>E173*F173</f>
        <v>0</v>
      </c>
      <c r="I173" s="157"/>
    </row>
    <row r="174" spans="1:9" ht="12.75" thickBot="1" x14ac:dyDescent="0.25">
      <c r="A174" s="130"/>
      <c r="B174" s="131"/>
      <c r="C174" s="132" t="s">
        <v>36</v>
      </c>
      <c r="D174" s="32"/>
      <c r="E174" s="43"/>
      <c r="F174" s="55"/>
      <c r="G174" s="100">
        <f>SUM(G135:G173)</f>
        <v>0</v>
      </c>
      <c r="I174" s="157"/>
    </row>
    <row r="175" spans="1:9" x14ac:dyDescent="0.2">
      <c r="A175" s="133"/>
      <c r="B175" s="134"/>
      <c r="C175" s="22"/>
      <c r="D175" s="21"/>
      <c r="E175" s="44"/>
      <c r="F175" s="51"/>
      <c r="G175" s="82"/>
      <c r="I175" s="157"/>
    </row>
    <row r="176" spans="1:9" ht="12.75" thickBot="1" x14ac:dyDescent="0.25">
      <c r="A176" s="133"/>
      <c r="B176" s="134"/>
      <c r="C176" s="22"/>
      <c r="D176" s="21"/>
      <c r="E176" s="44"/>
      <c r="F176" s="51"/>
      <c r="G176" s="82"/>
      <c r="I176" s="157"/>
    </row>
    <row r="177" spans="1:9" ht="12.75" thickBot="1" x14ac:dyDescent="0.25">
      <c r="A177" s="135"/>
      <c r="B177" s="136"/>
      <c r="C177" s="103" t="s">
        <v>213</v>
      </c>
      <c r="D177" s="104"/>
      <c r="E177" s="105"/>
      <c r="F177" s="53"/>
      <c r="G177" s="83"/>
      <c r="I177" s="157"/>
    </row>
    <row r="178" spans="1:9" x14ac:dyDescent="0.2">
      <c r="A178" s="148"/>
      <c r="B178" s="180" t="s">
        <v>75</v>
      </c>
      <c r="C178" s="180"/>
      <c r="D178" s="180"/>
      <c r="E178" s="180"/>
      <c r="F178" s="180"/>
      <c r="G178" s="181"/>
      <c r="I178" s="157"/>
    </row>
    <row r="179" spans="1:9" x14ac:dyDescent="0.2">
      <c r="A179" s="146">
        <v>139</v>
      </c>
      <c r="B179" s="107">
        <v>24100</v>
      </c>
      <c r="C179" s="113" t="s">
        <v>76</v>
      </c>
      <c r="D179" s="114" t="s">
        <v>34</v>
      </c>
      <c r="E179" s="98">
        <v>700</v>
      </c>
      <c r="F179" s="110"/>
      <c r="G179" s="111">
        <f>E179*F179</f>
        <v>0</v>
      </c>
      <c r="I179" s="157"/>
    </row>
    <row r="180" spans="1:9" x14ac:dyDescent="0.2">
      <c r="A180" s="146">
        <v>140</v>
      </c>
      <c r="B180" s="107">
        <v>24100</v>
      </c>
      <c r="C180" s="113" t="s">
        <v>220</v>
      </c>
      <c r="D180" s="114" t="s">
        <v>33</v>
      </c>
      <c r="E180" s="98">
        <v>160</v>
      </c>
      <c r="F180" s="110"/>
      <c r="G180" s="111">
        <f>E180*F180</f>
        <v>0</v>
      </c>
      <c r="I180" s="157"/>
    </row>
    <row r="181" spans="1:9" x14ac:dyDescent="0.2">
      <c r="A181" s="147"/>
      <c r="B181" s="178" t="s">
        <v>109</v>
      </c>
      <c r="C181" s="178"/>
      <c r="D181" s="178"/>
      <c r="E181" s="178"/>
      <c r="F181" s="178"/>
      <c r="G181" s="179"/>
      <c r="I181" s="157"/>
    </row>
    <row r="182" spans="1:9" x14ac:dyDescent="0.2">
      <c r="A182" s="146">
        <v>141</v>
      </c>
      <c r="B182" s="107">
        <v>92116</v>
      </c>
      <c r="C182" s="113" t="s">
        <v>114</v>
      </c>
      <c r="D182" s="114" t="s">
        <v>34</v>
      </c>
      <c r="E182" s="98">
        <v>950</v>
      </c>
      <c r="F182" s="110"/>
      <c r="G182" s="111">
        <f>E182*F182</f>
        <v>0</v>
      </c>
      <c r="I182" s="157"/>
    </row>
    <row r="183" spans="1:9" x14ac:dyDescent="0.2">
      <c r="A183" s="146">
        <v>142</v>
      </c>
      <c r="B183" s="107">
        <v>92116</v>
      </c>
      <c r="C183" s="113" t="s">
        <v>117</v>
      </c>
      <c r="D183" s="114" t="s">
        <v>34</v>
      </c>
      <c r="E183" s="98">
        <v>40</v>
      </c>
      <c r="F183" s="110"/>
      <c r="G183" s="111">
        <f>E183*F183</f>
        <v>0</v>
      </c>
      <c r="I183" s="157"/>
    </row>
    <row r="184" spans="1:9" x14ac:dyDescent="0.2">
      <c r="A184" s="146">
        <v>143</v>
      </c>
      <c r="B184" s="107">
        <v>95100</v>
      </c>
      <c r="C184" s="113" t="s">
        <v>120</v>
      </c>
      <c r="D184" s="114" t="s">
        <v>34</v>
      </c>
      <c r="E184" s="98">
        <v>700</v>
      </c>
      <c r="F184" s="110"/>
      <c r="G184" s="111">
        <f>E184*F184</f>
        <v>0</v>
      </c>
      <c r="I184" s="157"/>
    </row>
    <row r="185" spans="1:9" x14ac:dyDescent="0.2">
      <c r="A185" s="146">
        <v>144</v>
      </c>
      <c r="B185" s="107">
        <v>99123</v>
      </c>
      <c r="C185" s="113" t="s">
        <v>122</v>
      </c>
      <c r="D185" s="114" t="s">
        <v>34</v>
      </c>
      <c r="E185" s="98">
        <v>950</v>
      </c>
      <c r="F185" s="110"/>
      <c r="G185" s="111">
        <f>E185*F185</f>
        <v>0</v>
      </c>
      <c r="I185" s="157"/>
    </row>
    <row r="186" spans="1:9" x14ac:dyDescent="0.2">
      <c r="A186" s="146">
        <v>145</v>
      </c>
      <c r="B186" s="107">
        <v>99123</v>
      </c>
      <c r="C186" s="113" t="s">
        <v>123</v>
      </c>
      <c r="D186" s="114" t="s">
        <v>34</v>
      </c>
      <c r="E186" s="98">
        <v>40</v>
      </c>
      <c r="F186" s="110"/>
      <c r="G186" s="111">
        <f>E186*F186</f>
        <v>0</v>
      </c>
      <c r="I186" s="157"/>
    </row>
    <row r="187" spans="1:9" x14ac:dyDescent="0.2">
      <c r="A187" s="147"/>
      <c r="B187" s="178" t="s">
        <v>211</v>
      </c>
      <c r="C187" s="178"/>
      <c r="D187" s="178"/>
      <c r="E187" s="178"/>
      <c r="F187" s="178"/>
      <c r="G187" s="179"/>
      <c r="I187" s="157"/>
    </row>
    <row r="188" spans="1:9" x14ac:dyDescent="0.2">
      <c r="A188" s="146">
        <v>146</v>
      </c>
      <c r="B188" s="107">
        <v>211300</v>
      </c>
      <c r="C188" s="113" t="s">
        <v>144</v>
      </c>
      <c r="D188" s="114" t="s">
        <v>99</v>
      </c>
      <c r="E188" s="117">
        <v>1</v>
      </c>
      <c r="F188" s="110"/>
      <c r="G188" s="111">
        <f>E188*F188</f>
        <v>0</v>
      </c>
      <c r="I188" s="157"/>
    </row>
    <row r="189" spans="1:9" x14ac:dyDescent="0.2">
      <c r="A189" s="146">
        <v>147</v>
      </c>
      <c r="B189" s="107">
        <v>211300</v>
      </c>
      <c r="C189" s="113" t="s">
        <v>145</v>
      </c>
      <c r="D189" s="118" t="s">
        <v>99</v>
      </c>
      <c r="E189" s="117">
        <v>1</v>
      </c>
      <c r="F189" s="110"/>
      <c r="G189" s="111">
        <f>E189*F189</f>
        <v>0</v>
      </c>
      <c r="I189" s="157"/>
    </row>
    <row r="190" spans="1:9" x14ac:dyDescent="0.2">
      <c r="A190" s="147"/>
      <c r="B190" s="178" t="s">
        <v>159</v>
      </c>
      <c r="C190" s="178"/>
      <c r="D190" s="178"/>
      <c r="E190" s="178"/>
      <c r="F190" s="178"/>
      <c r="G190" s="179"/>
      <c r="I190" s="157"/>
    </row>
    <row r="191" spans="1:9" x14ac:dyDescent="0.2">
      <c r="A191" s="146">
        <v>148</v>
      </c>
      <c r="B191" s="107">
        <v>233100</v>
      </c>
      <c r="C191" s="113" t="s">
        <v>160</v>
      </c>
      <c r="D191" s="118" t="s">
        <v>99</v>
      </c>
      <c r="E191" s="117">
        <v>1</v>
      </c>
      <c r="F191" s="110"/>
      <c r="G191" s="111">
        <f>E191*F191</f>
        <v>0</v>
      </c>
      <c r="I191" s="157"/>
    </row>
    <row r="192" spans="1:9" x14ac:dyDescent="0.2">
      <c r="A192" s="146">
        <v>149</v>
      </c>
      <c r="B192" s="107">
        <v>233100</v>
      </c>
      <c r="C192" s="113" t="s">
        <v>162</v>
      </c>
      <c r="D192" s="118" t="s">
        <v>163</v>
      </c>
      <c r="E192" s="117">
        <v>16</v>
      </c>
      <c r="F192" s="110"/>
      <c r="G192" s="111">
        <f>E192*F192</f>
        <v>0</v>
      </c>
      <c r="I192" s="157"/>
    </row>
    <row r="193" spans="1:9" x14ac:dyDescent="0.2">
      <c r="A193" s="146">
        <v>150</v>
      </c>
      <c r="B193" s="107">
        <v>233700</v>
      </c>
      <c r="C193" s="113" t="s">
        <v>166</v>
      </c>
      <c r="D193" s="118" t="s">
        <v>32</v>
      </c>
      <c r="E193" s="117">
        <v>2</v>
      </c>
      <c r="F193" s="110"/>
      <c r="G193" s="111">
        <f>E193*F193</f>
        <v>0</v>
      </c>
      <c r="I193" s="157"/>
    </row>
    <row r="194" spans="1:9" x14ac:dyDescent="0.2">
      <c r="A194" s="146">
        <v>151</v>
      </c>
      <c r="B194" s="107">
        <v>230593</v>
      </c>
      <c r="C194" s="113" t="s">
        <v>169</v>
      </c>
      <c r="D194" s="118" t="s">
        <v>99</v>
      </c>
      <c r="E194" s="117">
        <v>1</v>
      </c>
      <c r="F194" s="110"/>
      <c r="G194" s="111">
        <f>E194*F194</f>
        <v>0</v>
      </c>
      <c r="I194" s="157"/>
    </row>
    <row r="195" spans="1:9" x14ac:dyDescent="0.2">
      <c r="A195" s="146">
        <v>152</v>
      </c>
      <c r="B195" s="107">
        <v>230713</v>
      </c>
      <c r="C195" s="113" t="s">
        <v>170</v>
      </c>
      <c r="D195" s="118" t="s">
        <v>34</v>
      </c>
      <c r="E195" s="117">
        <v>65</v>
      </c>
      <c r="F195" s="110"/>
      <c r="G195" s="111">
        <f>E195*F195</f>
        <v>0</v>
      </c>
      <c r="I195" s="157"/>
    </row>
    <row r="196" spans="1:9" x14ac:dyDescent="0.2">
      <c r="A196" s="147"/>
      <c r="B196" s="178" t="s">
        <v>179</v>
      </c>
      <c r="C196" s="178"/>
      <c r="D196" s="178"/>
      <c r="E196" s="178"/>
      <c r="F196" s="178"/>
      <c r="G196" s="179"/>
      <c r="I196" s="157"/>
    </row>
    <row r="197" spans="1:9" x14ac:dyDescent="0.2">
      <c r="A197" s="146">
        <v>153</v>
      </c>
      <c r="B197" s="107">
        <v>260505</v>
      </c>
      <c r="C197" s="113" t="s">
        <v>180</v>
      </c>
      <c r="D197" s="114" t="s">
        <v>99</v>
      </c>
      <c r="E197" s="117">
        <v>1</v>
      </c>
      <c r="F197" s="110"/>
      <c r="G197" s="111">
        <f>E197*F197</f>
        <v>0</v>
      </c>
      <c r="I197" s="157"/>
    </row>
    <row r="198" spans="1:9" x14ac:dyDescent="0.2">
      <c r="A198" s="146">
        <v>154</v>
      </c>
      <c r="B198" s="156">
        <v>260533.13</v>
      </c>
      <c r="C198" s="113" t="s">
        <v>184</v>
      </c>
      <c r="D198" s="114" t="s">
        <v>99</v>
      </c>
      <c r="E198" s="117">
        <v>1</v>
      </c>
      <c r="F198" s="110"/>
      <c r="G198" s="111">
        <f>E198*F198</f>
        <v>0</v>
      </c>
      <c r="I198" s="157"/>
    </row>
    <row r="199" spans="1:9" x14ac:dyDescent="0.2">
      <c r="A199" s="146">
        <v>155</v>
      </c>
      <c r="B199" s="156">
        <v>260533.16</v>
      </c>
      <c r="C199" s="113" t="s">
        <v>185</v>
      </c>
      <c r="D199" s="114" t="s">
        <v>99</v>
      </c>
      <c r="E199" s="117">
        <v>1</v>
      </c>
      <c r="F199" s="110"/>
      <c r="G199" s="111">
        <f>E199*F199</f>
        <v>0</v>
      </c>
      <c r="I199" s="157"/>
    </row>
    <row r="200" spans="1:9" x14ac:dyDescent="0.2">
      <c r="A200" s="146">
        <v>156</v>
      </c>
      <c r="B200" s="107">
        <v>260583</v>
      </c>
      <c r="C200" s="113" t="s">
        <v>188</v>
      </c>
      <c r="D200" s="114" t="s">
        <v>99</v>
      </c>
      <c r="E200" s="117">
        <v>1</v>
      </c>
      <c r="F200" s="110"/>
      <c r="G200" s="111">
        <f>E200*F200</f>
        <v>0</v>
      </c>
      <c r="I200" s="157"/>
    </row>
    <row r="201" spans="1:9" ht="12.75" thickBot="1" x14ac:dyDescent="0.25">
      <c r="A201" s="149">
        <v>157</v>
      </c>
      <c r="B201" s="119">
        <v>265100</v>
      </c>
      <c r="C201" s="127" t="s">
        <v>192</v>
      </c>
      <c r="D201" s="121" t="s">
        <v>32</v>
      </c>
      <c r="E201" s="122">
        <v>35</v>
      </c>
      <c r="F201" s="123"/>
      <c r="G201" s="124">
        <f>E201*F201</f>
        <v>0</v>
      </c>
      <c r="I201" s="157"/>
    </row>
    <row r="202" spans="1:9" ht="12.75" thickBot="1" x14ac:dyDescent="0.25">
      <c r="A202" s="130"/>
      <c r="B202" s="131"/>
      <c r="C202" s="132" t="s">
        <v>37</v>
      </c>
      <c r="D202" s="32"/>
      <c r="E202" s="43"/>
      <c r="F202" s="55"/>
      <c r="G202" s="100">
        <f>SUM(G178:G201)</f>
        <v>0</v>
      </c>
      <c r="I202" s="157"/>
    </row>
    <row r="203" spans="1:9" x14ac:dyDescent="0.2">
      <c r="A203" s="133"/>
      <c r="B203" s="134"/>
      <c r="C203" s="61"/>
      <c r="D203" s="21"/>
      <c r="E203" s="44"/>
      <c r="F203" s="51"/>
      <c r="G203" s="140"/>
      <c r="I203" s="157"/>
    </row>
    <row r="204" spans="1:9" ht="12.75" thickBot="1" x14ac:dyDescent="0.25">
      <c r="A204" s="133"/>
      <c r="B204" s="134"/>
      <c r="C204" s="22"/>
      <c r="D204" s="21"/>
      <c r="E204" s="44"/>
      <c r="F204" s="51"/>
      <c r="G204" s="82"/>
      <c r="I204" s="157"/>
    </row>
    <row r="205" spans="1:9" ht="12.75" thickBot="1" x14ac:dyDescent="0.25">
      <c r="A205" s="135"/>
      <c r="B205" s="136"/>
      <c r="C205" s="103" t="s">
        <v>214</v>
      </c>
      <c r="D205" s="104"/>
      <c r="E205" s="105"/>
      <c r="F205" s="53"/>
      <c r="G205" s="83"/>
      <c r="I205" s="157"/>
    </row>
    <row r="206" spans="1:9" x14ac:dyDescent="0.2">
      <c r="A206" s="148"/>
      <c r="B206" s="184" t="s">
        <v>75</v>
      </c>
      <c r="C206" s="184"/>
      <c r="D206" s="184"/>
      <c r="E206" s="184"/>
      <c r="F206" s="184"/>
      <c r="G206" s="185"/>
      <c r="I206" s="157"/>
    </row>
    <row r="207" spans="1:9" x14ac:dyDescent="0.2">
      <c r="A207" s="146">
        <v>158</v>
      </c>
      <c r="B207" s="107">
        <v>24100</v>
      </c>
      <c r="C207" s="113" t="s">
        <v>221</v>
      </c>
      <c r="D207" s="114" t="s">
        <v>34</v>
      </c>
      <c r="E207" s="98">
        <v>5720</v>
      </c>
      <c r="F207" s="110"/>
      <c r="G207" s="111">
        <f>E207*F207</f>
        <v>0</v>
      </c>
      <c r="I207" s="157"/>
    </row>
    <row r="208" spans="1:9" x14ac:dyDescent="0.2">
      <c r="A208" s="147"/>
      <c r="B208" s="176" t="s">
        <v>100</v>
      </c>
      <c r="C208" s="176"/>
      <c r="D208" s="176"/>
      <c r="E208" s="176"/>
      <c r="F208" s="176"/>
      <c r="G208" s="177"/>
      <c r="I208" s="157"/>
    </row>
    <row r="209" spans="1:9" x14ac:dyDescent="0.2">
      <c r="A209" s="146">
        <v>159</v>
      </c>
      <c r="B209" s="107">
        <v>81213</v>
      </c>
      <c r="C209" s="113" t="s">
        <v>101</v>
      </c>
      <c r="D209" s="114" t="s">
        <v>32</v>
      </c>
      <c r="E209" s="98">
        <v>3</v>
      </c>
      <c r="F209" s="110"/>
      <c r="G209" s="111">
        <f t="shared" ref="G209:G214" si="8">E209*F209</f>
        <v>0</v>
      </c>
      <c r="I209" s="157"/>
    </row>
    <row r="210" spans="1:9" x14ac:dyDescent="0.2">
      <c r="A210" s="146">
        <v>160</v>
      </c>
      <c r="B210" s="107">
        <v>81416</v>
      </c>
      <c r="C210" s="113" t="s">
        <v>102</v>
      </c>
      <c r="D210" s="114" t="s">
        <v>32</v>
      </c>
      <c r="E210" s="98">
        <v>6</v>
      </c>
      <c r="F210" s="110"/>
      <c r="G210" s="111">
        <f t="shared" si="8"/>
        <v>0</v>
      </c>
      <c r="I210" s="157"/>
    </row>
    <row r="211" spans="1:9" x14ac:dyDescent="0.2">
      <c r="A211" s="146">
        <v>161</v>
      </c>
      <c r="B211" s="107">
        <v>84313</v>
      </c>
      <c r="C211" s="108" t="s">
        <v>103</v>
      </c>
      <c r="D211" s="109" t="s">
        <v>34</v>
      </c>
      <c r="E211" s="98">
        <v>42</v>
      </c>
      <c r="F211" s="110"/>
      <c r="G211" s="111">
        <f t="shared" si="8"/>
        <v>0</v>
      </c>
      <c r="I211" s="157"/>
    </row>
    <row r="212" spans="1:9" x14ac:dyDescent="0.2">
      <c r="A212" s="146">
        <v>162</v>
      </c>
      <c r="B212" s="107">
        <v>87100</v>
      </c>
      <c r="C212" s="108" t="s">
        <v>222</v>
      </c>
      <c r="D212" s="109" t="s">
        <v>32</v>
      </c>
      <c r="E212" s="98">
        <v>1</v>
      </c>
      <c r="F212" s="110"/>
      <c r="G212" s="111">
        <f t="shared" si="8"/>
        <v>0</v>
      </c>
      <c r="I212" s="157"/>
    </row>
    <row r="213" spans="1:9" x14ac:dyDescent="0.2">
      <c r="A213" s="146">
        <v>163</v>
      </c>
      <c r="B213" s="107">
        <v>87100</v>
      </c>
      <c r="C213" s="108" t="s">
        <v>223</v>
      </c>
      <c r="D213" s="109" t="s">
        <v>32</v>
      </c>
      <c r="E213" s="98">
        <v>3</v>
      </c>
      <c r="F213" s="110"/>
      <c r="G213" s="111">
        <f t="shared" si="8"/>
        <v>0</v>
      </c>
      <c r="I213" s="157"/>
    </row>
    <row r="214" spans="1:9" x14ac:dyDescent="0.2">
      <c r="A214" s="146">
        <v>164</v>
      </c>
      <c r="B214" s="107">
        <v>87100</v>
      </c>
      <c r="C214" s="108" t="s">
        <v>224</v>
      </c>
      <c r="D214" s="109" t="s">
        <v>32</v>
      </c>
      <c r="E214" s="98">
        <v>3</v>
      </c>
      <c r="F214" s="110"/>
      <c r="G214" s="111">
        <f t="shared" si="8"/>
        <v>0</v>
      </c>
      <c r="I214" s="157"/>
    </row>
    <row r="215" spans="1:9" x14ac:dyDescent="0.2">
      <c r="A215" s="147"/>
      <c r="B215" s="178" t="s">
        <v>109</v>
      </c>
      <c r="C215" s="178"/>
      <c r="D215" s="178"/>
      <c r="E215" s="178"/>
      <c r="F215" s="178"/>
      <c r="G215" s="179"/>
      <c r="I215" s="157"/>
    </row>
    <row r="216" spans="1:9" x14ac:dyDescent="0.2">
      <c r="A216" s="146">
        <v>165</v>
      </c>
      <c r="B216" s="107">
        <v>90561</v>
      </c>
      <c r="C216" s="113" t="s">
        <v>110</v>
      </c>
      <c r="D216" s="114" t="s">
        <v>34</v>
      </c>
      <c r="E216" s="98">
        <v>9850</v>
      </c>
      <c r="F216" s="110"/>
      <c r="G216" s="111">
        <f t="shared" ref="G216:G230" si="9">E216*F216</f>
        <v>0</v>
      </c>
      <c r="I216" s="157"/>
    </row>
    <row r="217" spans="1:9" x14ac:dyDescent="0.2">
      <c r="A217" s="146">
        <v>166</v>
      </c>
      <c r="B217" s="107">
        <v>92116</v>
      </c>
      <c r="C217" s="113" t="s">
        <v>225</v>
      </c>
      <c r="D217" s="114" t="s">
        <v>34</v>
      </c>
      <c r="E217" s="98">
        <v>560</v>
      </c>
      <c r="F217" s="110"/>
      <c r="G217" s="111">
        <f t="shared" si="9"/>
        <v>0</v>
      </c>
      <c r="I217" s="157"/>
    </row>
    <row r="218" spans="1:9" x14ac:dyDescent="0.2">
      <c r="A218" s="146">
        <v>167</v>
      </c>
      <c r="B218" s="107">
        <v>92116</v>
      </c>
      <c r="C218" s="113" t="s">
        <v>226</v>
      </c>
      <c r="D218" s="114" t="s">
        <v>34</v>
      </c>
      <c r="E218" s="98">
        <v>320</v>
      </c>
      <c r="F218" s="110"/>
      <c r="G218" s="111">
        <f t="shared" si="9"/>
        <v>0</v>
      </c>
      <c r="I218" s="157"/>
    </row>
    <row r="219" spans="1:9" x14ac:dyDescent="0.2">
      <c r="A219" s="146">
        <v>168</v>
      </c>
      <c r="B219" s="107">
        <v>92116</v>
      </c>
      <c r="C219" s="113" t="s">
        <v>115</v>
      </c>
      <c r="D219" s="114" t="s">
        <v>34</v>
      </c>
      <c r="E219" s="98">
        <v>1470</v>
      </c>
      <c r="F219" s="110"/>
      <c r="G219" s="111">
        <f t="shared" si="9"/>
        <v>0</v>
      </c>
      <c r="I219" s="157"/>
    </row>
    <row r="220" spans="1:9" x14ac:dyDescent="0.2">
      <c r="A220" s="146">
        <v>169</v>
      </c>
      <c r="B220" s="107">
        <v>92116</v>
      </c>
      <c r="C220" s="113" t="s">
        <v>227</v>
      </c>
      <c r="D220" s="114" t="s">
        <v>34</v>
      </c>
      <c r="E220" s="98">
        <v>950</v>
      </c>
      <c r="F220" s="110"/>
      <c r="G220" s="111">
        <f t="shared" si="9"/>
        <v>0</v>
      </c>
      <c r="I220" s="157"/>
    </row>
    <row r="221" spans="1:9" x14ac:dyDescent="0.2">
      <c r="A221" s="146">
        <v>170</v>
      </c>
      <c r="B221" s="107">
        <v>92116</v>
      </c>
      <c r="C221" s="113" t="s">
        <v>117</v>
      </c>
      <c r="D221" s="114" t="s">
        <v>34</v>
      </c>
      <c r="E221" s="98">
        <v>800</v>
      </c>
      <c r="F221" s="110"/>
      <c r="G221" s="111">
        <f t="shared" si="9"/>
        <v>0</v>
      </c>
      <c r="I221" s="157"/>
    </row>
    <row r="222" spans="1:9" x14ac:dyDescent="0.2">
      <c r="A222" s="146">
        <v>171</v>
      </c>
      <c r="B222" s="107">
        <v>95100</v>
      </c>
      <c r="C222" s="113" t="s">
        <v>120</v>
      </c>
      <c r="D222" s="114" t="s">
        <v>34</v>
      </c>
      <c r="E222" s="98">
        <v>5480</v>
      </c>
      <c r="F222" s="110"/>
      <c r="G222" s="111">
        <f t="shared" si="9"/>
        <v>0</v>
      </c>
      <c r="I222" s="157"/>
    </row>
    <row r="223" spans="1:9" x14ac:dyDescent="0.2">
      <c r="A223" s="146">
        <v>172</v>
      </c>
      <c r="B223" s="107">
        <v>96500</v>
      </c>
      <c r="C223" s="113" t="s">
        <v>121</v>
      </c>
      <c r="D223" s="114" t="s">
        <v>33</v>
      </c>
      <c r="E223" s="98">
        <v>560</v>
      </c>
      <c r="F223" s="110"/>
      <c r="G223" s="111">
        <f t="shared" si="9"/>
        <v>0</v>
      </c>
      <c r="I223" s="157"/>
    </row>
    <row r="224" spans="1:9" x14ac:dyDescent="0.2">
      <c r="A224" s="146">
        <v>173</v>
      </c>
      <c r="B224" s="107">
        <v>96500</v>
      </c>
      <c r="C224" s="113" t="s">
        <v>228</v>
      </c>
      <c r="D224" s="114" t="s">
        <v>34</v>
      </c>
      <c r="E224" s="98">
        <v>2830</v>
      </c>
      <c r="F224" s="110"/>
      <c r="G224" s="111">
        <f t="shared" si="9"/>
        <v>0</v>
      </c>
      <c r="I224" s="157"/>
    </row>
    <row r="225" spans="1:9" x14ac:dyDescent="0.2">
      <c r="A225" s="146">
        <v>174</v>
      </c>
      <c r="B225" s="107">
        <v>96500</v>
      </c>
      <c r="C225" s="113" t="s">
        <v>207</v>
      </c>
      <c r="D225" s="114" t="s">
        <v>34</v>
      </c>
      <c r="E225" s="98">
        <v>7020</v>
      </c>
      <c r="F225" s="110"/>
      <c r="G225" s="111">
        <f t="shared" si="9"/>
        <v>0</v>
      </c>
      <c r="I225" s="157"/>
    </row>
    <row r="226" spans="1:9" x14ac:dyDescent="0.2">
      <c r="A226" s="146">
        <v>175</v>
      </c>
      <c r="B226" s="107">
        <v>97200</v>
      </c>
      <c r="C226" s="113" t="s">
        <v>229</v>
      </c>
      <c r="D226" s="114" t="s">
        <v>34</v>
      </c>
      <c r="E226" s="98">
        <v>640</v>
      </c>
      <c r="F226" s="110"/>
      <c r="G226" s="111">
        <f t="shared" si="9"/>
        <v>0</v>
      </c>
      <c r="I226" s="157"/>
    </row>
    <row r="227" spans="1:9" x14ac:dyDescent="0.2">
      <c r="A227" s="146">
        <v>176</v>
      </c>
      <c r="B227" s="107">
        <v>97200</v>
      </c>
      <c r="C227" s="113" t="s">
        <v>230</v>
      </c>
      <c r="D227" s="114" t="s">
        <v>34</v>
      </c>
      <c r="E227" s="98">
        <v>1250</v>
      </c>
      <c r="F227" s="110"/>
      <c r="G227" s="111">
        <f t="shared" si="9"/>
        <v>0</v>
      </c>
      <c r="I227" s="157"/>
    </row>
    <row r="228" spans="1:9" x14ac:dyDescent="0.2">
      <c r="A228" s="146">
        <v>177</v>
      </c>
      <c r="B228" s="107">
        <v>99123</v>
      </c>
      <c r="C228" s="113" t="s">
        <v>122</v>
      </c>
      <c r="D228" s="114" t="s">
        <v>34</v>
      </c>
      <c r="E228" s="98">
        <v>5830</v>
      </c>
      <c r="F228" s="110"/>
      <c r="G228" s="111">
        <f t="shared" si="9"/>
        <v>0</v>
      </c>
      <c r="I228" s="157"/>
    </row>
    <row r="229" spans="1:9" x14ac:dyDescent="0.2">
      <c r="A229" s="146">
        <v>178</v>
      </c>
      <c r="B229" s="107">
        <v>99123</v>
      </c>
      <c r="C229" s="113" t="s">
        <v>123</v>
      </c>
      <c r="D229" s="114" t="s">
        <v>34</v>
      </c>
      <c r="E229" s="98">
        <v>11670</v>
      </c>
      <c r="F229" s="110"/>
      <c r="G229" s="111">
        <f t="shared" si="9"/>
        <v>0</v>
      </c>
      <c r="I229" s="157"/>
    </row>
    <row r="230" spans="1:9" x14ac:dyDescent="0.2">
      <c r="A230" s="146">
        <v>179</v>
      </c>
      <c r="B230" s="107">
        <v>99123</v>
      </c>
      <c r="C230" s="113" t="s">
        <v>124</v>
      </c>
      <c r="D230" s="114" t="s">
        <v>32</v>
      </c>
      <c r="E230" s="98">
        <v>8</v>
      </c>
      <c r="F230" s="110"/>
      <c r="G230" s="111">
        <f t="shared" si="9"/>
        <v>0</v>
      </c>
      <c r="I230" s="157"/>
    </row>
    <row r="231" spans="1:9" x14ac:dyDescent="0.2">
      <c r="A231" s="147"/>
      <c r="B231" s="178" t="s">
        <v>125</v>
      </c>
      <c r="C231" s="178"/>
      <c r="D231" s="178"/>
      <c r="E231" s="178"/>
      <c r="F231" s="178"/>
      <c r="G231" s="179"/>
      <c r="I231" s="157"/>
    </row>
    <row r="232" spans="1:9" x14ac:dyDescent="0.2">
      <c r="A232" s="146">
        <v>180</v>
      </c>
      <c r="B232" s="109">
        <v>104400</v>
      </c>
      <c r="C232" s="108" t="s">
        <v>141</v>
      </c>
      <c r="D232" s="109" t="s">
        <v>32</v>
      </c>
      <c r="E232" s="98">
        <v>4</v>
      </c>
      <c r="F232" s="110"/>
      <c r="G232" s="111">
        <f>E232*F232</f>
        <v>0</v>
      </c>
      <c r="I232" s="157"/>
    </row>
    <row r="233" spans="1:9" x14ac:dyDescent="0.2">
      <c r="A233" s="146">
        <v>181</v>
      </c>
      <c r="B233" s="109">
        <v>104400</v>
      </c>
      <c r="C233" s="108" t="s">
        <v>142</v>
      </c>
      <c r="D233" s="109" t="s">
        <v>32</v>
      </c>
      <c r="E233" s="98">
        <v>4</v>
      </c>
      <c r="F233" s="110"/>
      <c r="G233" s="111">
        <f>E233*F233</f>
        <v>0</v>
      </c>
      <c r="I233" s="157"/>
    </row>
    <row r="234" spans="1:9" x14ac:dyDescent="0.2">
      <c r="A234" s="146">
        <v>182</v>
      </c>
      <c r="B234" s="154">
        <v>107316.13</v>
      </c>
      <c r="C234" s="108" t="s">
        <v>231</v>
      </c>
      <c r="D234" s="109" t="s">
        <v>32</v>
      </c>
      <c r="E234" s="98">
        <v>1</v>
      </c>
      <c r="F234" s="110"/>
      <c r="G234" s="111">
        <f>E234*F234</f>
        <v>0</v>
      </c>
      <c r="I234" s="157"/>
    </row>
    <row r="235" spans="1:9" x14ac:dyDescent="0.2">
      <c r="A235" s="147"/>
      <c r="B235" s="178" t="s">
        <v>232</v>
      </c>
      <c r="C235" s="178"/>
      <c r="D235" s="178"/>
      <c r="E235" s="178"/>
      <c r="F235" s="178"/>
      <c r="G235" s="179"/>
      <c r="I235" s="157"/>
    </row>
    <row r="236" spans="1:9" x14ac:dyDescent="0.2">
      <c r="A236" s="146">
        <v>183</v>
      </c>
      <c r="B236" s="109" t="s">
        <v>241</v>
      </c>
      <c r="C236" s="108" t="s">
        <v>252</v>
      </c>
      <c r="D236" s="109" t="s">
        <v>32</v>
      </c>
      <c r="E236" s="98">
        <v>2</v>
      </c>
      <c r="F236" s="110"/>
      <c r="G236" s="111">
        <f>E236*F236</f>
        <v>0</v>
      </c>
      <c r="I236" s="157"/>
    </row>
    <row r="237" spans="1:9" x14ac:dyDescent="0.2">
      <c r="A237" s="147"/>
      <c r="B237" s="178" t="s">
        <v>211</v>
      </c>
      <c r="C237" s="178"/>
      <c r="D237" s="178"/>
      <c r="E237" s="178"/>
      <c r="F237" s="178"/>
      <c r="G237" s="179"/>
      <c r="I237" s="157"/>
    </row>
    <row r="238" spans="1:9" x14ac:dyDescent="0.2">
      <c r="A238" s="146">
        <v>184</v>
      </c>
      <c r="B238" s="107">
        <v>211300</v>
      </c>
      <c r="C238" s="113" t="s">
        <v>144</v>
      </c>
      <c r="D238" s="114" t="s">
        <v>99</v>
      </c>
      <c r="E238" s="117">
        <v>1</v>
      </c>
      <c r="F238" s="110"/>
      <c r="G238" s="111">
        <f>E238*F238</f>
        <v>0</v>
      </c>
      <c r="I238" s="157"/>
    </row>
    <row r="239" spans="1:9" x14ac:dyDescent="0.2">
      <c r="A239" s="146">
        <v>185</v>
      </c>
      <c r="B239" s="107">
        <v>211300</v>
      </c>
      <c r="C239" s="113" t="s">
        <v>145</v>
      </c>
      <c r="D239" s="118" t="s">
        <v>99</v>
      </c>
      <c r="E239" s="117">
        <v>1</v>
      </c>
      <c r="F239" s="110"/>
      <c r="G239" s="111">
        <f>E239*F239</f>
        <v>0</v>
      </c>
      <c r="I239" s="157"/>
    </row>
    <row r="240" spans="1:9" x14ac:dyDescent="0.2">
      <c r="A240" s="147"/>
      <c r="B240" s="178" t="s">
        <v>159</v>
      </c>
      <c r="C240" s="178"/>
      <c r="D240" s="178"/>
      <c r="E240" s="178"/>
      <c r="F240" s="178"/>
      <c r="G240" s="179"/>
      <c r="I240" s="157"/>
    </row>
    <row r="241" spans="1:9" x14ac:dyDescent="0.2">
      <c r="A241" s="146">
        <v>186</v>
      </c>
      <c r="B241" s="107">
        <v>233100</v>
      </c>
      <c r="C241" s="113" t="s">
        <v>160</v>
      </c>
      <c r="D241" s="118" t="s">
        <v>99</v>
      </c>
      <c r="E241" s="117">
        <v>1</v>
      </c>
      <c r="F241" s="110"/>
      <c r="G241" s="111">
        <f>E241*F241</f>
        <v>0</v>
      </c>
      <c r="I241" s="157"/>
    </row>
    <row r="242" spans="1:9" x14ac:dyDescent="0.2">
      <c r="A242" s="146">
        <v>187</v>
      </c>
      <c r="B242" s="107">
        <v>233100</v>
      </c>
      <c r="C242" s="113" t="s">
        <v>162</v>
      </c>
      <c r="D242" s="118" t="s">
        <v>163</v>
      </c>
      <c r="E242" s="117">
        <v>605</v>
      </c>
      <c r="F242" s="110"/>
      <c r="G242" s="111">
        <f>E242*F242</f>
        <v>0</v>
      </c>
      <c r="I242" s="157"/>
    </row>
    <row r="243" spans="1:9" x14ac:dyDescent="0.2">
      <c r="A243" s="146">
        <v>188</v>
      </c>
      <c r="B243" s="107">
        <v>233700</v>
      </c>
      <c r="C243" s="113" t="s">
        <v>166</v>
      </c>
      <c r="D243" s="118" t="s">
        <v>32</v>
      </c>
      <c r="E243" s="117">
        <v>64</v>
      </c>
      <c r="F243" s="110"/>
      <c r="G243" s="111">
        <f>E243*F243</f>
        <v>0</v>
      </c>
      <c r="I243" s="157"/>
    </row>
    <row r="244" spans="1:9" x14ac:dyDescent="0.2">
      <c r="A244" s="146">
        <v>189</v>
      </c>
      <c r="B244" s="107">
        <v>230593</v>
      </c>
      <c r="C244" s="113" t="s">
        <v>169</v>
      </c>
      <c r="D244" s="118" t="s">
        <v>99</v>
      </c>
      <c r="E244" s="117">
        <v>1</v>
      </c>
      <c r="F244" s="110"/>
      <c r="G244" s="111">
        <f>E244*F244</f>
        <v>0</v>
      </c>
      <c r="I244" s="157"/>
    </row>
    <row r="245" spans="1:9" x14ac:dyDescent="0.2">
      <c r="A245" s="146">
        <v>190</v>
      </c>
      <c r="B245" s="107">
        <v>230713</v>
      </c>
      <c r="C245" s="113" t="s">
        <v>170</v>
      </c>
      <c r="D245" s="118" t="s">
        <v>34</v>
      </c>
      <c r="E245" s="117">
        <v>2400</v>
      </c>
      <c r="F245" s="110"/>
      <c r="G245" s="111">
        <f>E245*F245</f>
        <v>0</v>
      </c>
      <c r="I245" s="157"/>
    </row>
    <row r="246" spans="1:9" x14ac:dyDescent="0.2">
      <c r="A246" s="147"/>
      <c r="B246" s="178" t="s">
        <v>179</v>
      </c>
      <c r="C246" s="178"/>
      <c r="D246" s="178"/>
      <c r="E246" s="178"/>
      <c r="F246" s="178"/>
      <c r="G246" s="179"/>
      <c r="I246" s="157"/>
    </row>
    <row r="247" spans="1:9" x14ac:dyDescent="0.2">
      <c r="A247" s="146">
        <v>191</v>
      </c>
      <c r="B247" s="107">
        <v>260505</v>
      </c>
      <c r="C247" s="113" t="s">
        <v>180</v>
      </c>
      <c r="D247" s="114" t="s">
        <v>99</v>
      </c>
      <c r="E247" s="117">
        <v>1</v>
      </c>
      <c r="F247" s="110"/>
      <c r="G247" s="111">
        <f t="shared" ref="G247:G257" si="10">E247*F247</f>
        <v>0</v>
      </c>
      <c r="I247" s="157"/>
    </row>
    <row r="248" spans="1:9" x14ac:dyDescent="0.2">
      <c r="A248" s="146">
        <v>192</v>
      </c>
      <c r="B248" s="107">
        <v>260526</v>
      </c>
      <c r="C248" s="113" t="s">
        <v>182</v>
      </c>
      <c r="D248" s="114" t="s">
        <v>99</v>
      </c>
      <c r="E248" s="117">
        <v>1</v>
      </c>
      <c r="F248" s="110"/>
      <c r="G248" s="111">
        <f t="shared" si="10"/>
        <v>0</v>
      </c>
      <c r="I248" s="157"/>
    </row>
    <row r="249" spans="1:9" x14ac:dyDescent="0.2">
      <c r="A249" s="146">
        <v>193</v>
      </c>
      <c r="B249" s="107">
        <v>260529</v>
      </c>
      <c r="C249" s="113" t="s">
        <v>183</v>
      </c>
      <c r="D249" s="114" t="s">
        <v>99</v>
      </c>
      <c r="E249" s="117">
        <v>1</v>
      </c>
      <c r="F249" s="110"/>
      <c r="G249" s="111">
        <f t="shared" si="10"/>
        <v>0</v>
      </c>
      <c r="I249" s="157"/>
    </row>
    <row r="250" spans="1:9" x14ac:dyDescent="0.2">
      <c r="A250" s="146">
        <v>194</v>
      </c>
      <c r="B250" s="156">
        <v>260533.13</v>
      </c>
      <c r="C250" s="113" t="s">
        <v>184</v>
      </c>
      <c r="D250" s="114" t="s">
        <v>99</v>
      </c>
      <c r="E250" s="117">
        <v>1</v>
      </c>
      <c r="F250" s="110"/>
      <c r="G250" s="111">
        <f t="shared" si="10"/>
        <v>0</v>
      </c>
      <c r="I250" s="157"/>
    </row>
    <row r="251" spans="1:9" x14ac:dyDescent="0.2">
      <c r="A251" s="146">
        <v>195</v>
      </c>
      <c r="B251" s="156">
        <v>260533.16</v>
      </c>
      <c r="C251" s="113" t="s">
        <v>185</v>
      </c>
      <c r="D251" s="114" t="s">
        <v>99</v>
      </c>
      <c r="E251" s="117">
        <v>1</v>
      </c>
      <c r="F251" s="110"/>
      <c r="G251" s="111">
        <f t="shared" si="10"/>
        <v>0</v>
      </c>
      <c r="I251" s="157"/>
    </row>
    <row r="252" spans="1:9" x14ac:dyDescent="0.2">
      <c r="A252" s="146">
        <v>196</v>
      </c>
      <c r="B252" s="107">
        <v>260553</v>
      </c>
      <c r="C252" s="113" t="s">
        <v>187</v>
      </c>
      <c r="D252" s="114" t="s">
        <v>99</v>
      </c>
      <c r="E252" s="117">
        <v>1</v>
      </c>
      <c r="F252" s="110"/>
      <c r="G252" s="111">
        <f t="shared" si="10"/>
        <v>0</v>
      </c>
      <c r="I252" s="157"/>
    </row>
    <row r="253" spans="1:9" x14ac:dyDescent="0.2">
      <c r="A253" s="146">
        <v>197</v>
      </c>
      <c r="B253" s="107">
        <v>260583</v>
      </c>
      <c r="C253" s="113" t="s">
        <v>188</v>
      </c>
      <c r="D253" s="114" t="s">
        <v>99</v>
      </c>
      <c r="E253" s="117">
        <v>1</v>
      </c>
      <c r="F253" s="110"/>
      <c r="G253" s="111">
        <f t="shared" si="10"/>
        <v>0</v>
      </c>
      <c r="I253" s="157"/>
    </row>
    <row r="254" spans="1:9" x14ac:dyDescent="0.2">
      <c r="A254" s="146">
        <v>198</v>
      </c>
      <c r="B254" s="107">
        <v>262416</v>
      </c>
      <c r="C254" s="113" t="s">
        <v>190</v>
      </c>
      <c r="D254" s="114" t="s">
        <v>32</v>
      </c>
      <c r="E254" s="117">
        <v>1</v>
      </c>
      <c r="F254" s="110"/>
      <c r="G254" s="111">
        <f t="shared" si="10"/>
        <v>0</v>
      </c>
      <c r="I254" s="157"/>
    </row>
    <row r="255" spans="1:9" x14ac:dyDescent="0.2">
      <c r="A255" s="146">
        <v>199</v>
      </c>
      <c r="B255" s="107">
        <v>262726</v>
      </c>
      <c r="C255" s="113" t="s">
        <v>191</v>
      </c>
      <c r="D255" s="114" t="s">
        <v>99</v>
      </c>
      <c r="E255" s="117">
        <v>1</v>
      </c>
      <c r="F255" s="110"/>
      <c r="G255" s="111">
        <f t="shared" si="10"/>
        <v>0</v>
      </c>
      <c r="I255" s="157"/>
    </row>
    <row r="256" spans="1:9" x14ac:dyDescent="0.2">
      <c r="A256" s="146">
        <v>200</v>
      </c>
      <c r="B256" s="107">
        <v>262813</v>
      </c>
      <c r="C256" s="113" t="s">
        <v>233</v>
      </c>
      <c r="D256" s="114" t="s">
        <v>99</v>
      </c>
      <c r="E256" s="117">
        <v>1</v>
      </c>
      <c r="F256" s="110"/>
      <c r="G256" s="111">
        <f t="shared" si="10"/>
        <v>0</v>
      </c>
      <c r="I256" s="157"/>
    </row>
    <row r="257" spans="1:9" ht="12.75" thickBot="1" x14ac:dyDescent="0.25">
      <c r="A257" s="146">
        <v>201</v>
      </c>
      <c r="B257" s="107">
        <v>265100</v>
      </c>
      <c r="C257" s="108" t="s">
        <v>192</v>
      </c>
      <c r="D257" s="118" t="s">
        <v>32</v>
      </c>
      <c r="E257" s="117">
        <v>88</v>
      </c>
      <c r="F257" s="110"/>
      <c r="G257" s="111">
        <f t="shared" si="10"/>
        <v>0</v>
      </c>
      <c r="I257" s="157"/>
    </row>
    <row r="258" spans="1:9" ht="12.75" thickBot="1" x14ac:dyDescent="0.25">
      <c r="A258" s="130"/>
      <c r="B258" s="131"/>
      <c r="C258" s="132" t="s">
        <v>215</v>
      </c>
      <c r="D258" s="32"/>
      <c r="E258" s="43"/>
      <c r="F258" s="55"/>
      <c r="G258" s="99">
        <f>SUM(G206:G257)</f>
        <v>0</v>
      </c>
      <c r="I258" s="157"/>
    </row>
    <row r="259" spans="1:9" x14ac:dyDescent="0.2">
      <c r="A259" s="133"/>
      <c r="B259" s="134"/>
      <c r="C259" s="61"/>
      <c r="D259" s="21"/>
      <c r="E259" s="44"/>
      <c r="F259" s="51"/>
      <c r="G259" s="144"/>
      <c r="I259" s="157"/>
    </row>
    <row r="260" spans="1:9" ht="12.75" thickBot="1" x14ac:dyDescent="0.25">
      <c r="A260" s="133"/>
      <c r="B260" s="134"/>
      <c r="C260" s="61"/>
      <c r="D260" s="21"/>
      <c r="E260" s="44"/>
      <c r="F260" s="51"/>
      <c r="G260" s="82"/>
      <c r="I260" s="157"/>
    </row>
    <row r="261" spans="1:9" ht="12.75" thickBot="1" x14ac:dyDescent="0.25">
      <c r="A261" s="135"/>
      <c r="B261" s="136"/>
      <c r="C261" s="103" t="s">
        <v>216</v>
      </c>
      <c r="D261" s="104"/>
      <c r="E261" s="105"/>
      <c r="F261" s="53"/>
      <c r="G261" s="83"/>
      <c r="I261" s="157"/>
    </row>
    <row r="262" spans="1:9" x14ac:dyDescent="0.2">
      <c r="A262" s="106"/>
      <c r="B262" s="186" t="s">
        <v>125</v>
      </c>
      <c r="C262" s="186"/>
      <c r="D262" s="186"/>
      <c r="E262" s="186"/>
      <c r="F262" s="186"/>
      <c r="G262" s="187"/>
      <c r="I262" s="157"/>
    </row>
    <row r="263" spans="1:9" ht="12.75" thickBot="1" x14ac:dyDescent="0.25">
      <c r="A263" s="146">
        <v>202</v>
      </c>
      <c r="B263" s="109">
        <v>102239</v>
      </c>
      <c r="C263" s="108" t="s">
        <v>234</v>
      </c>
      <c r="D263" s="109" t="s">
        <v>34</v>
      </c>
      <c r="E263" s="98">
        <v>5300</v>
      </c>
      <c r="F263" s="110"/>
      <c r="G263" s="111">
        <f>E263*F263</f>
        <v>0</v>
      </c>
      <c r="I263" s="157"/>
    </row>
    <row r="264" spans="1:9" ht="12.75" thickBot="1" x14ac:dyDescent="0.25">
      <c r="A264" s="130"/>
      <c r="B264" s="131"/>
      <c r="C264" s="132" t="s">
        <v>217</v>
      </c>
      <c r="D264" s="32"/>
      <c r="E264" s="43"/>
      <c r="F264" s="55"/>
      <c r="G264" s="99">
        <f>SUM(G263)</f>
        <v>0</v>
      </c>
      <c r="I264" s="157"/>
    </row>
    <row r="265" spans="1:9" x14ac:dyDescent="0.2">
      <c r="A265" s="133"/>
      <c r="B265" s="134"/>
      <c r="C265" s="61"/>
      <c r="D265" s="21"/>
      <c r="E265" s="44"/>
      <c r="F265" s="51"/>
      <c r="G265" s="144"/>
      <c r="I265" s="157"/>
    </row>
    <row r="266" spans="1:9" ht="12.75" thickBot="1" x14ac:dyDescent="0.25">
      <c r="A266" s="133"/>
      <c r="B266" s="134"/>
      <c r="C266" s="61"/>
      <c r="D266" s="21"/>
      <c r="E266" s="44"/>
      <c r="F266" s="51"/>
      <c r="G266" s="82"/>
      <c r="I266" s="157"/>
    </row>
    <row r="267" spans="1:9" ht="12.75" thickBot="1" x14ac:dyDescent="0.25">
      <c r="A267" s="135"/>
      <c r="B267" s="136"/>
      <c r="C267" s="103" t="s">
        <v>218</v>
      </c>
      <c r="D267" s="104"/>
      <c r="E267" s="105"/>
      <c r="F267" s="53"/>
      <c r="G267" s="83"/>
      <c r="I267" s="157"/>
    </row>
    <row r="268" spans="1:9" x14ac:dyDescent="0.2">
      <c r="A268" s="148"/>
      <c r="B268" s="180" t="s">
        <v>75</v>
      </c>
      <c r="C268" s="180"/>
      <c r="D268" s="180"/>
      <c r="E268" s="180"/>
      <c r="F268" s="180"/>
      <c r="G268" s="181"/>
      <c r="I268" s="157"/>
    </row>
    <row r="269" spans="1:9" x14ac:dyDescent="0.2">
      <c r="A269" s="146">
        <v>203</v>
      </c>
      <c r="B269" s="107">
        <v>24100</v>
      </c>
      <c r="C269" s="113" t="s">
        <v>221</v>
      </c>
      <c r="D269" s="114" t="s">
        <v>34</v>
      </c>
      <c r="E269" s="98">
        <v>4100</v>
      </c>
      <c r="F269" s="110"/>
      <c r="G269" s="111">
        <f>E269*F269</f>
        <v>0</v>
      </c>
      <c r="I269" s="157"/>
    </row>
    <row r="270" spans="1:9" x14ac:dyDescent="0.2">
      <c r="A270" s="147"/>
      <c r="B270" s="178" t="s">
        <v>109</v>
      </c>
      <c r="C270" s="178"/>
      <c r="D270" s="178"/>
      <c r="E270" s="178"/>
      <c r="F270" s="178"/>
      <c r="G270" s="179"/>
      <c r="I270" s="157"/>
    </row>
    <row r="271" spans="1:9" x14ac:dyDescent="0.2">
      <c r="A271" s="146">
        <v>204</v>
      </c>
      <c r="B271" s="107">
        <v>90561</v>
      </c>
      <c r="C271" s="113" t="s">
        <v>110</v>
      </c>
      <c r="D271" s="114" t="s">
        <v>34</v>
      </c>
      <c r="E271" s="98">
        <v>4280</v>
      </c>
      <c r="F271" s="110"/>
      <c r="G271" s="111">
        <f t="shared" ref="G271:G279" si="11">E271*F271</f>
        <v>0</v>
      </c>
      <c r="I271" s="157"/>
    </row>
    <row r="272" spans="1:9" x14ac:dyDescent="0.2">
      <c r="A272" s="146">
        <v>205</v>
      </c>
      <c r="B272" s="107">
        <v>92116</v>
      </c>
      <c r="C272" s="113" t="s">
        <v>117</v>
      </c>
      <c r="D272" s="114" t="s">
        <v>34</v>
      </c>
      <c r="E272" s="98">
        <v>480</v>
      </c>
      <c r="F272" s="110"/>
      <c r="G272" s="111">
        <f t="shared" si="11"/>
        <v>0</v>
      </c>
      <c r="I272" s="157"/>
    </row>
    <row r="273" spans="1:9" x14ac:dyDescent="0.2">
      <c r="A273" s="146">
        <v>206</v>
      </c>
      <c r="B273" s="107">
        <v>95100</v>
      </c>
      <c r="C273" s="113" t="s">
        <v>120</v>
      </c>
      <c r="D273" s="114" t="s">
        <v>34</v>
      </c>
      <c r="E273" s="98">
        <v>3600</v>
      </c>
      <c r="F273" s="110"/>
      <c r="G273" s="111">
        <f t="shared" si="11"/>
        <v>0</v>
      </c>
      <c r="I273" s="157"/>
    </row>
    <row r="274" spans="1:9" x14ac:dyDescent="0.2">
      <c r="A274" s="146">
        <v>207</v>
      </c>
      <c r="B274" s="107">
        <v>96500</v>
      </c>
      <c r="C274" s="113" t="s">
        <v>121</v>
      </c>
      <c r="D274" s="114" t="s">
        <v>33</v>
      </c>
      <c r="E274" s="98">
        <v>770</v>
      </c>
      <c r="F274" s="110"/>
      <c r="G274" s="111">
        <f t="shared" si="11"/>
        <v>0</v>
      </c>
      <c r="I274" s="157"/>
    </row>
    <row r="275" spans="1:9" x14ac:dyDescent="0.2">
      <c r="A275" s="146">
        <v>208</v>
      </c>
      <c r="B275" s="107">
        <v>96500</v>
      </c>
      <c r="C275" s="113" t="s">
        <v>207</v>
      </c>
      <c r="D275" s="114" t="s">
        <v>34</v>
      </c>
      <c r="E275" s="98">
        <v>260</v>
      </c>
      <c r="F275" s="110"/>
      <c r="G275" s="111">
        <f t="shared" si="11"/>
        <v>0</v>
      </c>
      <c r="I275" s="157"/>
    </row>
    <row r="276" spans="1:9" x14ac:dyDescent="0.2">
      <c r="A276" s="146">
        <v>209</v>
      </c>
      <c r="B276" s="107">
        <v>96813</v>
      </c>
      <c r="C276" s="113" t="s">
        <v>235</v>
      </c>
      <c r="D276" s="114" t="s">
        <v>34</v>
      </c>
      <c r="E276" s="98">
        <v>4020</v>
      </c>
      <c r="F276" s="110"/>
      <c r="G276" s="111">
        <f t="shared" si="11"/>
        <v>0</v>
      </c>
      <c r="I276" s="157"/>
    </row>
    <row r="277" spans="1:9" x14ac:dyDescent="0.2">
      <c r="A277" s="146">
        <v>210</v>
      </c>
      <c r="B277" s="107">
        <v>99123</v>
      </c>
      <c r="C277" s="113" t="s">
        <v>122</v>
      </c>
      <c r="D277" s="114" t="s">
        <v>34</v>
      </c>
      <c r="E277" s="98">
        <v>6020</v>
      </c>
      <c r="F277" s="110"/>
      <c r="G277" s="111">
        <f t="shared" si="11"/>
        <v>0</v>
      </c>
      <c r="I277" s="157"/>
    </row>
    <row r="278" spans="1:9" x14ac:dyDescent="0.2">
      <c r="A278" s="146">
        <v>211</v>
      </c>
      <c r="B278" s="107">
        <v>99123</v>
      </c>
      <c r="C278" s="113" t="s">
        <v>123</v>
      </c>
      <c r="D278" s="114" t="s">
        <v>34</v>
      </c>
      <c r="E278" s="98">
        <v>500</v>
      </c>
      <c r="F278" s="110"/>
      <c r="G278" s="111">
        <f t="shared" si="11"/>
        <v>0</v>
      </c>
      <c r="I278" s="157"/>
    </row>
    <row r="279" spans="1:9" x14ac:dyDescent="0.2">
      <c r="A279" s="146">
        <v>212</v>
      </c>
      <c r="B279" s="107">
        <v>99123</v>
      </c>
      <c r="C279" s="113" t="s">
        <v>124</v>
      </c>
      <c r="D279" s="114" t="s">
        <v>32</v>
      </c>
      <c r="E279" s="98">
        <v>18</v>
      </c>
      <c r="F279" s="110"/>
      <c r="G279" s="111">
        <f t="shared" si="11"/>
        <v>0</v>
      </c>
      <c r="I279" s="157"/>
    </row>
    <row r="280" spans="1:9" x14ac:dyDescent="0.2">
      <c r="A280" s="147"/>
      <c r="B280" s="178" t="s">
        <v>232</v>
      </c>
      <c r="C280" s="178"/>
      <c r="D280" s="178"/>
      <c r="E280" s="178"/>
      <c r="F280" s="178"/>
      <c r="G280" s="179"/>
      <c r="I280" s="157"/>
    </row>
    <row r="281" spans="1:9" x14ac:dyDescent="0.2">
      <c r="A281" s="146">
        <v>213</v>
      </c>
      <c r="B281" s="109">
        <v>122400</v>
      </c>
      <c r="C281" s="113" t="s">
        <v>236</v>
      </c>
      <c r="D281" s="114" t="s">
        <v>32</v>
      </c>
      <c r="E281" s="98">
        <v>6</v>
      </c>
      <c r="F281" s="110"/>
      <c r="G281" s="111">
        <f>E281*F281</f>
        <v>0</v>
      </c>
      <c r="I281" s="157"/>
    </row>
    <row r="282" spans="1:9" x14ac:dyDescent="0.2">
      <c r="A282" s="146">
        <v>214</v>
      </c>
      <c r="B282" s="109">
        <v>122400</v>
      </c>
      <c r="C282" s="113" t="s">
        <v>237</v>
      </c>
      <c r="D282" s="114" t="s">
        <v>32</v>
      </c>
      <c r="E282" s="98">
        <v>5</v>
      </c>
      <c r="F282" s="110"/>
      <c r="G282" s="111">
        <f>E282*F282</f>
        <v>0</v>
      </c>
      <c r="I282" s="157"/>
    </row>
    <row r="283" spans="1:9" x14ac:dyDescent="0.2">
      <c r="A283" s="147"/>
      <c r="B283" s="178" t="s">
        <v>211</v>
      </c>
      <c r="C283" s="178"/>
      <c r="D283" s="178"/>
      <c r="E283" s="178"/>
      <c r="F283" s="178"/>
      <c r="G283" s="179"/>
      <c r="I283" s="157"/>
    </row>
    <row r="284" spans="1:9" x14ac:dyDescent="0.2">
      <c r="A284" s="146">
        <v>215</v>
      </c>
      <c r="B284" s="107">
        <v>211300</v>
      </c>
      <c r="C284" s="113" t="s">
        <v>144</v>
      </c>
      <c r="D284" s="114" t="s">
        <v>99</v>
      </c>
      <c r="E284" s="117">
        <v>1</v>
      </c>
      <c r="F284" s="110"/>
      <c r="G284" s="111">
        <f>E284*F284</f>
        <v>0</v>
      </c>
      <c r="I284" s="157"/>
    </row>
    <row r="285" spans="1:9" x14ac:dyDescent="0.2">
      <c r="A285" s="146">
        <v>216</v>
      </c>
      <c r="B285" s="107">
        <v>211300</v>
      </c>
      <c r="C285" s="113" t="s">
        <v>145</v>
      </c>
      <c r="D285" s="118" t="s">
        <v>99</v>
      </c>
      <c r="E285" s="117">
        <v>1</v>
      </c>
      <c r="F285" s="110"/>
      <c r="G285" s="111">
        <f>E285*F285</f>
        <v>0</v>
      </c>
      <c r="I285" s="157"/>
    </row>
    <row r="286" spans="1:9" x14ac:dyDescent="0.2">
      <c r="A286" s="147"/>
      <c r="B286" s="178" t="s">
        <v>159</v>
      </c>
      <c r="C286" s="178"/>
      <c r="D286" s="178"/>
      <c r="E286" s="178"/>
      <c r="F286" s="178"/>
      <c r="G286" s="179"/>
      <c r="I286" s="157"/>
    </row>
    <row r="287" spans="1:9" x14ac:dyDescent="0.2">
      <c r="A287" s="146">
        <v>217</v>
      </c>
      <c r="B287" s="156">
        <v>230130.51</v>
      </c>
      <c r="C287" s="113" t="s">
        <v>161</v>
      </c>
      <c r="D287" s="118" t="s">
        <v>99</v>
      </c>
      <c r="E287" s="117">
        <v>1</v>
      </c>
      <c r="F287" s="110"/>
      <c r="G287" s="111">
        <f t="shared" ref="G287:G297" si="12">E287*F287</f>
        <v>0</v>
      </c>
      <c r="I287" s="157"/>
    </row>
    <row r="288" spans="1:9" x14ac:dyDescent="0.2">
      <c r="A288" s="146">
        <v>218</v>
      </c>
      <c r="B288" s="107">
        <v>233100</v>
      </c>
      <c r="C288" s="113" t="s">
        <v>160</v>
      </c>
      <c r="D288" s="118" t="s">
        <v>99</v>
      </c>
      <c r="E288" s="117">
        <v>1</v>
      </c>
      <c r="F288" s="110"/>
      <c r="G288" s="111">
        <f t="shared" si="12"/>
        <v>0</v>
      </c>
      <c r="I288" s="157"/>
    </row>
    <row r="289" spans="1:9" x14ac:dyDescent="0.2">
      <c r="A289" s="146">
        <v>219</v>
      </c>
      <c r="B289" s="107">
        <v>233100</v>
      </c>
      <c r="C289" s="113" t="s">
        <v>162</v>
      </c>
      <c r="D289" s="118" t="s">
        <v>163</v>
      </c>
      <c r="E289" s="117">
        <v>480</v>
      </c>
      <c r="F289" s="110"/>
      <c r="G289" s="111">
        <f t="shared" si="12"/>
        <v>0</v>
      </c>
      <c r="I289" s="157"/>
    </row>
    <row r="290" spans="1:9" x14ac:dyDescent="0.2">
      <c r="A290" s="146">
        <v>220</v>
      </c>
      <c r="B290" s="107">
        <v>233700</v>
      </c>
      <c r="C290" s="113" t="s">
        <v>166</v>
      </c>
      <c r="D290" s="118" t="s">
        <v>32</v>
      </c>
      <c r="E290" s="117">
        <v>49</v>
      </c>
      <c r="F290" s="110"/>
      <c r="G290" s="111">
        <f t="shared" si="12"/>
        <v>0</v>
      </c>
      <c r="I290" s="157"/>
    </row>
    <row r="291" spans="1:9" x14ac:dyDescent="0.2">
      <c r="A291" s="146">
        <v>221</v>
      </c>
      <c r="B291" s="107">
        <v>232300</v>
      </c>
      <c r="C291" s="113" t="s">
        <v>168</v>
      </c>
      <c r="D291" s="118" t="s">
        <v>165</v>
      </c>
      <c r="E291" s="117">
        <v>40</v>
      </c>
      <c r="F291" s="110"/>
      <c r="G291" s="111">
        <f t="shared" si="12"/>
        <v>0</v>
      </c>
      <c r="I291" s="157"/>
    </row>
    <row r="292" spans="1:9" x14ac:dyDescent="0.2">
      <c r="A292" s="146">
        <v>222</v>
      </c>
      <c r="B292" s="107">
        <v>230593</v>
      </c>
      <c r="C292" s="113" t="s">
        <v>169</v>
      </c>
      <c r="D292" s="118" t="s">
        <v>99</v>
      </c>
      <c r="E292" s="117">
        <v>1</v>
      </c>
      <c r="F292" s="110"/>
      <c r="G292" s="111">
        <f t="shared" si="12"/>
        <v>0</v>
      </c>
      <c r="I292" s="157"/>
    </row>
    <row r="293" spans="1:9" x14ac:dyDescent="0.2">
      <c r="A293" s="146">
        <v>223</v>
      </c>
      <c r="B293" s="107">
        <v>230713</v>
      </c>
      <c r="C293" s="113" t="s">
        <v>170</v>
      </c>
      <c r="D293" s="118" t="s">
        <v>34</v>
      </c>
      <c r="E293" s="117">
        <v>3105</v>
      </c>
      <c r="F293" s="110"/>
      <c r="G293" s="111">
        <f t="shared" si="12"/>
        <v>0</v>
      </c>
      <c r="I293" s="157"/>
    </row>
    <row r="294" spans="1:9" x14ac:dyDescent="0.2">
      <c r="A294" s="146">
        <v>224</v>
      </c>
      <c r="B294" s="107">
        <v>230719</v>
      </c>
      <c r="C294" s="113" t="s">
        <v>171</v>
      </c>
      <c r="D294" s="118" t="s">
        <v>165</v>
      </c>
      <c r="E294" s="117">
        <v>40</v>
      </c>
      <c r="F294" s="110"/>
      <c r="G294" s="111">
        <f t="shared" si="12"/>
        <v>0</v>
      </c>
      <c r="I294" s="157"/>
    </row>
    <row r="295" spans="1:9" x14ac:dyDescent="0.2">
      <c r="A295" s="146">
        <v>225</v>
      </c>
      <c r="B295" s="107">
        <v>235100</v>
      </c>
      <c r="C295" s="113" t="s">
        <v>172</v>
      </c>
      <c r="D295" s="118" t="s">
        <v>99</v>
      </c>
      <c r="E295" s="117">
        <v>1</v>
      </c>
      <c r="F295" s="110"/>
      <c r="G295" s="111">
        <f t="shared" si="12"/>
        <v>0</v>
      </c>
      <c r="I295" s="157"/>
    </row>
    <row r="296" spans="1:9" x14ac:dyDescent="0.2">
      <c r="A296" s="146">
        <v>226</v>
      </c>
      <c r="B296" s="156">
        <v>238126.13</v>
      </c>
      <c r="C296" s="120" t="s">
        <v>175</v>
      </c>
      <c r="D296" s="118" t="s">
        <v>32</v>
      </c>
      <c r="E296" s="117">
        <v>1</v>
      </c>
      <c r="F296" s="110"/>
      <c r="G296" s="111">
        <f t="shared" si="12"/>
        <v>0</v>
      </c>
      <c r="I296" s="157"/>
    </row>
    <row r="297" spans="1:9" x14ac:dyDescent="0.2">
      <c r="A297" s="146">
        <v>227</v>
      </c>
      <c r="B297" s="142">
        <v>238419</v>
      </c>
      <c r="C297" s="113" t="s">
        <v>238</v>
      </c>
      <c r="D297" s="143" t="s">
        <v>32</v>
      </c>
      <c r="E297" s="117">
        <v>1</v>
      </c>
      <c r="F297" s="110"/>
      <c r="G297" s="111">
        <f t="shared" si="12"/>
        <v>0</v>
      </c>
      <c r="I297" s="157"/>
    </row>
    <row r="298" spans="1:9" x14ac:dyDescent="0.2">
      <c r="A298" s="147"/>
      <c r="B298" s="178" t="s">
        <v>179</v>
      </c>
      <c r="C298" s="174"/>
      <c r="D298" s="178"/>
      <c r="E298" s="178"/>
      <c r="F298" s="178"/>
      <c r="G298" s="179"/>
      <c r="I298" s="157"/>
    </row>
    <row r="299" spans="1:9" x14ac:dyDescent="0.2">
      <c r="A299" s="146">
        <v>228</v>
      </c>
      <c r="B299" s="107">
        <v>260505</v>
      </c>
      <c r="C299" s="113" t="s">
        <v>180</v>
      </c>
      <c r="D299" s="114" t="s">
        <v>99</v>
      </c>
      <c r="E299" s="117">
        <v>1</v>
      </c>
      <c r="F299" s="110"/>
      <c r="G299" s="111">
        <f>E299*F299</f>
        <v>0</v>
      </c>
      <c r="I299" s="157"/>
    </row>
    <row r="300" spans="1:9" ht="12.75" thickBot="1" x14ac:dyDescent="0.25">
      <c r="A300" s="149">
        <v>229</v>
      </c>
      <c r="B300" s="119">
        <v>265100</v>
      </c>
      <c r="C300" s="127" t="s">
        <v>192</v>
      </c>
      <c r="D300" s="121" t="s">
        <v>32</v>
      </c>
      <c r="E300" s="122">
        <v>70</v>
      </c>
      <c r="F300" s="123"/>
      <c r="G300" s="124">
        <f>E300*F300</f>
        <v>0</v>
      </c>
      <c r="I300" s="157"/>
    </row>
    <row r="301" spans="1:9" ht="12.75" thickBot="1" x14ac:dyDescent="0.25">
      <c r="A301" s="130"/>
      <c r="B301" s="131"/>
      <c r="C301" s="132" t="s">
        <v>219</v>
      </c>
      <c r="D301" s="32"/>
      <c r="E301" s="43"/>
      <c r="F301" s="55"/>
      <c r="G301" s="99">
        <f>SUM(G268:G300)</f>
        <v>0</v>
      </c>
    </row>
    <row r="302" spans="1:9" x14ac:dyDescent="0.2">
      <c r="A302" s="133"/>
      <c r="B302" s="134"/>
      <c r="C302" s="61"/>
      <c r="D302" s="21"/>
      <c r="E302" s="44"/>
      <c r="F302" s="51"/>
      <c r="G302" s="144"/>
    </row>
    <row r="303" spans="1:9" ht="12.75" thickBot="1" x14ac:dyDescent="0.25">
      <c r="A303" s="133"/>
      <c r="B303" s="134"/>
      <c r="C303" s="22"/>
      <c r="D303" s="21"/>
      <c r="E303" s="44"/>
      <c r="F303" s="51"/>
      <c r="G303" s="82"/>
    </row>
    <row r="304" spans="1:9" ht="12.75" thickBot="1" x14ac:dyDescent="0.25">
      <c r="A304" s="135"/>
      <c r="B304" s="136"/>
      <c r="C304" s="103" t="s">
        <v>242</v>
      </c>
      <c r="D304" s="104"/>
      <c r="E304" s="105"/>
      <c r="F304" s="53"/>
      <c r="G304" s="83"/>
    </row>
    <row r="305" spans="1:7" x14ac:dyDescent="0.2">
      <c r="A305" s="148"/>
      <c r="B305" s="180" t="s">
        <v>75</v>
      </c>
      <c r="C305" s="180"/>
      <c r="D305" s="180"/>
      <c r="E305" s="180"/>
      <c r="F305" s="180"/>
      <c r="G305" s="181"/>
    </row>
    <row r="306" spans="1:7" x14ac:dyDescent="0.2">
      <c r="A306" s="146">
        <v>230</v>
      </c>
      <c r="B306" s="107">
        <v>24100</v>
      </c>
      <c r="C306" s="113" t="s">
        <v>221</v>
      </c>
      <c r="D306" s="114" t="s">
        <v>34</v>
      </c>
      <c r="E306" s="160">
        <v>49</v>
      </c>
      <c r="F306" s="110"/>
      <c r="G306" s="111">
        <f>E306*F306</f>
        <v>0</v>
      </c>
    </row>
    <row r="307" spans="1:7" x14ac:dyDescent="0.2">
      <c r="A307" s="147"/>
      <c r="B307" s="176" t="s">
        <v>85</v>
      </c>
      <c r="C307" s="176"/>
      <c r="D307" s="176"/>
      <c r="E307" s="176"/>
      <c r="F307" s="176"/>
      <c r="G307" s="177"/>
    </row>
    <row r="308" spans="1:7" x14ac:dyDescent="0.2">
      <c r="A308" s="146">
        <v>231</v>
      </c>
      <c r="B308" s="107">
        <v>64100</v>
      </c>
      <c r="C308" s="108" t="s">
        <v>203</v>
      </c>
      <c r="D308" s="109" t="s">
        <v>33</v>
      </c>
      <c r="E308" s="160">
        <v>18</v>
      </c>
      <c r="F308" s="110"/>
      <c r="G308" s="111">
        <f>E308*F308</f>
        <v>0</v>
      </c>
    </row>
    <row r="309" spans="1:7" x14ac:dyDescent="0.2">
      <c r="A309" s="147"/>
      <c r="B309" s="178" t="s">
        <v>146</v>
      </c>
      <c r="C309" s="178"/>
      <c r="D309" s="178"/>
      <c r="E309" s="178"/>
      <c r="F309" s="178"/>
      <c r="G309" s="179"/>
    </row>
    <row r="310" spans="1:7" x14ac:dyDescent="0.2">
      <c r="A310" s="146">
        <v>232</v>
      </c>
      <c r="B310" s="107">
        <v>221005</v>
      </c>
      <c r="C310" s="113" t="s">
        <v>147</v>
      </c>
      <c r="D310" s="114" t="s">
        <v>99</v>
      </c>
      <c r="E310" s="117">
        <v>1</v>
      </c>
      <c r="F310" s="110"/>
      <c r="G310" s="111">
        <f t="shared" ref="G310" si="13">E310*F310</f>
        <v>0</v>
      </c>
    </row>
    <row r="311" spans="1:7" x14ac:dyDescent="0.2">
      <c r="A311" s="146">
        <v>233</v>
      </c>
      <c r="B311" s="107">
        <v>221005</v>
      </c>
      <c r="C311" s="113" t="s">
        <v>149</v>
      </c>
      <c r="D311" s="114" t="s">
        <v>99</v>
      </c>
      <c r="E311" s="117">
        <v>1</v>
      </c>
      <c r="F311" s="110"/>
      <c r="G311" s="111">
        <f t="shared" ref="G311" si="14">E311*F311</f>
        <v>0</v>
      </c>
    </row>
    <row r="312" spans="1:7" ht="12.75" thickBot="1" x14ac:dyDescent="0.25">
      <c r="A312" s="167">
        <v>234</v>
      </c>
      <c r="B312" s="137">
        <v>224000</v>
      </c>
      <c r="C312" s="168" t="s">
        <v>256</v>
      </c>
      <c r="D312" s="169" t="s">
        <v>99</v>
      </c>
      <c r="E312" s="152">
        <v>1</v>
      </c>
      <c r="F312" s="153"/>
      <c r="G312" s="111">
        <f t="shared" ref="G312" si="15">E312*F312</f>
        <v>0</v>
      </c>
    </row>
    <row r="313" spans="1:7" ht="12.75" thickBot="1" x14ac:dyDescent="0.25">
      <c r="C313" s="172" t="s">
        <v>257</v>
      </c>
      <c r="G313" s="99">
        <f>SUM(G305:G312)</f>
        <v>0</v>
      </c>
    </row>
    <row r="315" spans="1:7" ht="12.75" thickBot="1" x14ac:dyDescent="0.25"/>
    <row r="316" spans="1:7" ht="12.75" thickBot="1" x14ac:dyDescent="0.25">
      <c r="A316" s="138"/>
      <c r="B316" s="131"/>
      <c r="C316" s="132" t="s">
        <v>243</v>
      </c>
      <c r="D316" s="32"/>
      <c r="E316" s="43"/>
      <c r="F316" s="55"/>
      <c r="G316" s="99">
        <f>SUM(G131+G174+G202+G258+G264+G301+G313)</f>
        <v>80000</v>
      </c>
    </row>
  </sheetData>
  <mergeCells count="47">
    <mergeCell ref="B305:G305"/>
    <mergeCell ref="B307:G307"/>
    <mergeCell ref="B309:G309"/>
    <mergeCell ref="B270:G270"/>
    <mergeCell ref="B280:G280"/>
    <mergeCell ref="B283:G283"/>
    <mergeCell ref="B286:G286"/>
    <mergeCell ref="B298:G298"/>
    <mergeCell ref="B237:G237"/>
    <mergeCell ref="B240:G240"/>
    <mergeCell ref="B246:G246"/>
    <mergeCell ref="B262:G262"/>
    <mergeCell ref="B268:G268"/>
    <mergeCell ref="B206:G206"/>
    <mergeCell ref="B208:G208"/>
    <mergeCell ref="B215:G215"/>
    <mergeCell ref="B231:G231"/>
    <mergeCell ref="B235:G235"/>
    <mergeCell ref="B178:G178"/>
    <mergeCell ref="B181:G181"/>
    <mergeCell ref="B187:G187"/>
    <mergeCell ref="B190:G190"/>
    <mergeCell ref="B196:G196"/>
    <mergeCell ref="B146:G146"/>
    <mergeCell ref="B160:G160"/>
    <mergeCell ref="B162:G162"/>
    <mergeCell ref="B165:G165"/>
    <mergeCell ref="B171:G171"/>
    <mergeCell ref="B112:G112"/>
    <mergeCell ref="B126:G126"/>
    <mergeCell ref="B135:G135"/>
    <mergeCell ref="B137:G137"/>
    <mergeCell ref="B140:G140"/>
    <mergeCell ref="B46:G46"/>
    <mergeCell ref="B79:G79"/>
    <mergeCell ref="B82:G82"/>
    <mergeCell ref="B94:G94"/>
    <mergeCell ref="B15:G15"/>
    <mergeCell ref="B19:G19"/>
    <mergeCell ref="B23:G23"/>
    <mergeCell ref="B26:G26"/>
    <mergeCell ref="B37:G37"/>
    <mergeCell ref="A2:G2"/>
    <mergeCell ref="A3:G3"/>
    <mergeCell ref="A1:G1"/>
    <mergeCell ref="B10:G10"/>
    <mergeCell ref="B13:G13"/>
  </mergeCells>
  <phoneticPr fontId="0" type="noConversion"/>
  <pageMargins left="0.75" right="0.5" top="0.75" bottom="1" header="0.5" footer="0.5"/>
  <pageSetup scale="80" fitToHeight="0" orientation="portrait" r:id="rId1"/>
  <headerFooter alignWithMargins="0">
    <oddFooter>&amp;CP-&amp;P+2A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7"/>
  <sheetViews>
    <sheetView view="pageLayout" zoomScaleNormal="100" workbookViewId="0">
      <selection activeCell="K20" sqref="K20"/>
    </sheetView>
  </sheetViews>
  <sheetFormatPr defaultRowHeight="12.75" x14ac:dyDescent="0.2"/>
  <cols>
    <col min="11" max="11" width="24.28515625" customWidth="1"/>
    <col min="12" max="12" width="2.5703125" customWidth="1"/>
    <col min="13" max="13" width="45" style="70" customWidth="1"/>
  </cols>
  <sheetData>
    <row r="1" spans="1:13" ht="15" x14ac:dyDescent="0.2">
      <c r="A1" s="4"/>
      <c r="B1" s="4"/>
      <c r="C1" s="4"/>
      <c r="D1" s="4"/>
      <c r="E1" s="4"/>
      <c r="F1" s="4"/>
      <c r="G1" s="4"/>
      <c r="H1" s="4"/>
      <c r="I1" s="4"/>
      <c r="J1" s="4"/>
      <c r="K1" s="4"/>
      <c r="L1" s="4"/>
      <c r="M1" s="63"/>
    </row>
    <row r="2" spans="1:13" ht="15.75" x14ac:dyDescent="0.25">
      <c r="A2" s="88" t="s">
        <v>245</v>
      </c>
      <c r="B2" s="6"/>
      <c r="C2" s="7"/>
      <c r="D2" s="8"/>
      <c r="E2" s="6"/>
      <c r="F2" s="6"/>
      <c r="G2" s="6"/>
      <c r="H2" s="9"/>
      <c r="I2" s="9"/>
      <c r="J2" s="6"/>
      <c r="K2" s="24">
        <f>'BID FORM'!G131</f>
        <v>80000</v>
      </c>
    </row>
    <row r="3" spans="1:13" ht="15.75" x14ac:dyDescent="0.25">
      <c r="A3" s="88" t="s">
        <v>246</v>
      </c>
      <c r="B3" s="6"/>
      <c r="C3" s="7"/>
      <c r="D3" s="8"/>
      <c r="E3" s="6"/>
      <c r="F3" s="6"/>
      <c r="G3" s="6"/>
      <c r="H3" s="9"/>
      <c r="I3" s="9"/>
      <c r="J3" s="6"/>
      <c r="K3" s="24">
        <f>'BID FORM'!G174</f>
        <v>0</v>
      </c>
    </row>
    <row r="4" spans="1:13" ht="15.75" x14ac:dyDescent="0.25">
      <c r="A4" s="88" t="s">
        <v>247</v>
      </c>
      <c r="B4" s="6"/>
      <c r="C4" s="7"/>
      <c r="D4" s="8"/>
      <c r="E4" s="6"/>
      <c r="F4" s="6"/>
      <c r="G4" s="6"/>
      <c r="H4" s="9"/>
      <c r="I4" s="9"/>
      <c r="J4" s="6"/>
      <c r="K4" s="24">
        <f>'BID FORM'!G202</f>
        <v>0</v>
      </c>
    </row>
    <row r="5" spans="1:13" ht="15.75" x14ac:dyDescent="0.25">
      <c r="A5" s="88" t="s">
        <v>248</v>
      </c>
      <c r="B5" s="6"/>
      <c r="C5" s="7"/>
      <c r="D5" s="8"/>
      <c r="E5" s="6"/>
      <c r="F5" s="6"/>
      <c r="G5" s="6"/>
      <c r="H5" s="9"/>
      <c r="I5" s="9"/>
      <c r="J5" s="6"/>
      <c r="K5" s="24">
        <f>'BID FORM'!G258</f>
        <v>0</v>
      </c>
    </row>
    <row r="6" spans="1:13" ht="15.75" x14ac:dyDescent="0.25">
      <c r="A6" s="88" t="s">
        <v>249</v>
      </c>
      <c r="B6" s="6"/>
      <c r="C6" s="7"/>
      <c r="D6" s="8"/>
      <c r="E6" s="6"/>
      <c r="F6" s="6"/>
      <c r="G6" s="6"/>
      <c r="H6" s="9"/>
      <c r="I6" s="9"/>
      <c r="J6" s="6"/>
      <c r="K6" s="24">
        <f>'BID FORM'!G264</f>
        <v>0</v>
      </c>
    </row>
    <row r="7" spans="1:13" ht="15.75" x14ac:dyDescent="0.25">
      <c r="A7" s="88" t="s">
        <v>250</v>
      </c>
      <c r="B7" s="6"/>
      <c r="C7" s="7"/>
      <c r="D7" s="8"/>
      <c r="E7" s="6"/>
      <c r="F7" s="6"/>
      <c r="G7" s="6"/>
      <c r="H7" s="9"/>
      <c r="I7" s="9"/>
      <c r="J7" s="6"/>
      <c r="K7" s="24">
        <f>'BID FORM'!G301</f>
        <v>0</v>
      </c>
    </row>
    <row r="8" spans="1:13" ht="15.75" x14ac:dyDescent="0.25">
      <c r="A8" s="88" t="s">
        <v>251</v>
      </c>
      <c r="B8" s="6"/>
      <c r="C8" s="7"/>
      <c r="D8" s="8"/>
      <c r="E8" s="6"/>
      <c r="F8" s="6"/>
      <c r="G8" s="6"/>
      <c r="H8" s="9"/>
      <c r="I8" s="9"/>
      <c r="J8" s="6"/>
      <c r="K8" s="24">
        <f>'BID FORM'!G313</f>
        <v>0</v>
      </c>
    </row>
    <row r="9" spans="1:13" ht="15.75" x14ac:dyDescent="0.25">
      <c r="A9" s="88"/>
      <c r="B9" s="6"/>
      <c r="C9" s="7"/>
      <c r="D9" s="8"/>
      <c r="E9" s="6"/>
      <c r="F9" s="6"/>
      <c r="G9" s="6"/>
      <c r="H9" s="9"/>
      <c r="I9" s="9"/>
      <c r="J9" s="6"/>
      <c r="K9" s="25"/>
      <c r="L9" s="8"/>
    </row>
    <row r="10" spans="1:13" ht="15.75" x14ac:dyDescent="0.25">
      <c r="A10" s="88" t="s">
        <v>244</v>
      </c>
      <c r="B10" s="6"/>
      <c r="C10" s="7"/>
      <c r="D10" s="8"/>
      <c r="E10" s="6"/>
      <c r="F10" s="6"/>
      <c r="G10" s="6"/>
      <c r="H10" s="9"/>
      <c r="I10" s="9"/>
      <c r="J10" s="6"/>
      <c r="K10" s="24">
        <f>'BID FORM'!G316</f>
        <v>80000</v>
      </c>
      <c r="L10" s="8"/>
      <c r="M10" s="97"/>
    </row>
    <row r="11" spans="1:13" ht="16.5" thickBot="1" x14ac:dyDescent="0.3">
      <c r="A11" s="12"/>
      <c r="B11" s="13"/>
      <c r="C11" s="14"/>
      <c r="D11" s="15"/>
      <c r="E11" s="13"/>
      <c r="F11" s="13"/>
      <c r="G11" s="13"/>
      <c r="H11" s="16"/>
      <c r="I11" s="16"/>
      <c r="J11" s="13"/>
      <c r="K11" s="17"/>
      <c r="L11" s="15"/>
    </row>
    <row r="12" spans="1:13" ht="15.75" x14ac:dyDescent="0.25">
      <c r="A12" s="5"/>
      <c r="B12" s="6"/>
      <c r="C12" s="7"/>
      <c r="D12" s="8"/>
      <c r="E12" s="6"/>
      <c r="F12" s="6"/>
      <c r="G12" s="6"/>
      <c r="H12" s="9"/>
      <c r="I12" s="9"/>
      <c r="J12" s="6"/>
      <c r="K12" s="6"/>
      <c r="L12" s="8"/>
    </row>
    <row r="13" spans="1:13" s="89" customFormat="1" ht="14.25" x14ac:dyDescent="0.2">
      <c r="A13" s="89" t="s">
        <v>15</v>
      </c>
      <c r="E13" s="90"/>
      <c r="F13" s="90"/>
      <c r="M13" s="91"/>
    </row>
    <row r="14" spans="1:13" s="89" customFormat="1" ht="14.25" x14ac:dyDescent="0.2">
      <c r="E14" s="90"/>
      <c r="F14" s="90"/>
      <c r="M14" s="91"/>
    </row>
    <row r="15" spans="1:13" s="89" customFormat="1" ht="14.25" x14ac:dyDescent="0.2">
      <c r="A15" s="89" t="s">
        <v>52</v>
      </c>
      <c r="E15" s="90"/>
      <c r="F15" s="90"/>
      <c r="I15" s="89" t="s">
        <v>16</v>
      </c>
      <c r="J15" s="89" t="s">
        <v>17</v>
      </c>
      <c r="L15" s="92"/>
      <c r="M15" s="91"/>
    </row>
    <row r="16" spans="1:13" s="89" customFormat="1" ht="14.25" x14ac:dyDescent="0.2">
      <c r="A16" s="93"/>
      <c r="B16" s="89" t="s">
        <v>38</v>
      </c>
      <c r="C16" s="94"/>
      <c r="D16" s="93"/>
      <c r="E16" s="90"/>
      <c r="F16" s="90"/>
      <c r="H16" s="90"/>
      <c r="J16" s="93"/>
      <c r="K16" s="89" t="s">
        <v>14</v>
      </c>
      <c r="M16" s="91"/>
    </row>
    <row r="17" spans="1:13" ht="15.75" x14ac:dyDescent="0.25">
      <c r="A17" s="8"/>
      <c r="B17" s="6"/>
      <c r="C17" s="7"/>
      <c r="D17" s="8"/>
      <c r="E17" s="9"/>
      <c r="F17" s="9"/>
      <c r="G17" s="4"/>
      <c r="H17" s="10"/>
      <c r="I17" s="6"/>
      <c r="J17" s="6"/>
      <c r="K17" s="6"/>
      <c r="L17" s="4"/>
    </row>
    <row r="18" spans="1:13" s="4" customFormat="1" ht="75.75" customHeight="1" x14ac:dyDescent="0.2">
      <c r="A18" s="188" t="s">
        <v>70</v>
      </c>
      <c r="B18" s="188"/>
      <c r="C18" s="188"/>
      <c r="D18" s="188"/>
      <c r="E18" s="188"/>
      <c r="F18" s="188"/>
      <c r="G18" s="188"/>
      <c r="H18" s="188"/>
      <c r="I18" s="188"/>
      <c r="J18" s="188"/>
      <c r="K18" s="188"/>
      <c r="M18" s="78"/>
    </row>
    <row r="19" spans="1:13" ht="15.75" x14ac:dyDescent="0.25">
      <c r="A19" s="6"/>
      <c r="B19" s="6"/>
      <c r="C19" s="6"/>
      <c r="D19" s="6"/>
      <c r="E19" s="9"/>
      <c r="F19" s="9"/>
      <c r="G19" s="6"/>
      <c r="H19" s="6"/>
      <c r="I19" s="6"/>
      <c r="J19" s="6"/>
      <c r="K19" s="4"/>
      <c r="L19" s="4"/>
    </row>
    <row r="20" spans="1:13" ht="15.75" x14ac:dyDescent="0.25">
      <c r="A20" s="6"/>
      <c r="B20" s="6"/>
      <c r="C20" s="6"/>
      <c r="D20" s="6"/>
      <c r="E20" s="9"/>
      <c r="F20" s="9"/>
      <c r="G20" s="6"/>
      <c r="H20" s="6"/>
      <c r="I20" s="6"/>
      <c r="J20" s="6"/>
      <c r="K20" s="4"/>
      <c r="L20" s="4"/>
    </row>
    <row r="21" spans="1:13" ht="15.75" x14ac:dyDescent="0.25">
      <c r="A21" s="6"/>
      <c r="B21" s="6"/>
      <c r="C21" s="6"/>
      <c r="D21" s="6"/>
      <c r="E21" s="9"/>
      <c r="F21" s="9"/>
      <c r="G21" s="6"/>
      <c r="H21" s="6"/>
      <c r="I21" s="6"/>
      <c r="J21" s="6"/>
      <c r="K21" s="4"/>
      <c r="L21" s="4"/>
    </row>
    <row r="22" spans="1:13" s="89" customFormat="1" ht="14.25" x14ac:dyDescent="0.2">
      <c r="A22" s="89" t="s">
        <v>54</v>
      </c>
      <c r="E22" s="90"/>
      <c r="F22" s="90"/>
      <c r="M22" s="91"/>
    </row>
    <row r="23" spans="1:13" ht="15.75" x14ac:dyDescent="0.25">
      <c r="A23" s="6"/>
      <c r="B23" s="6"/>
      <c r="C23" s="6"/>
      <c r="D23" s="6"/>
      <c r="E23" s="9"/>
      <c r="F23" s="9"/>
      <c r="G23" s="6"/>
      <c r="H23" s="6"/>
      <c r="I23" s="6"/>
      <c r="J23" s="6"/>
      <c r="K23" s="4"/>
      <c r="L23" s="4"/>
    </row>
    <row r="24" spans="1:13" ht="15.75" x14ac:dyDescent="0.25">
      <c r="A24" s="6"/>
      <c r="B24" s="6"/>
      <c r="C24" s="6"/>
      <c r="D24" s="6"/>
      <c r="E24" s="9"/>
      <c r="F24" s="9"/>
      <c r="G24" s="6"/>
      <c r="H24" s="6"/>
      <c r="I24" s="6"/>
      <c r="J24" s="6"/>
      <c r="K24" s="4"/>
      <c r="L24" s="4"/>
    </row>
    <row r="25" spans="1:13" ht="15.75" x14ac:dyDescent="0.25">
      <c r="A25" s="189" t="s">
        <v>55</v>
      </c>
      <c r="B25" s="189"/>
      <c r="C25" s="189"/>
      <c r="D25" s="189"/>
      <c r="E25" s="189"/>
      <c r="F25" s="189"/>
      <c r="G25" s="189"/>
      <c r="H25" s="189"/>
      <c r="I25" s="95"/>
      <c r="J25" s="95"/>
      <c r="K25" s="95"/>
      <c r="L25" s="4"/>
    </row>
    <row r="26" spans="1:13" ht="15.75" x14ac:dyDescent="0.25">
      <c r="A26" s="9"/>
      <c r="B26" s="6"/>
      <c r="C26" s="6"/>
      <c r="D26" s="6"/>
      <c r="E26" s="9"/>
      <c r="F26" s="4"/>
      <c r="G26" s="6"/>
      <c r="H26" s="4"/>
      <c r="I26" s="9"/>
      <c r="J26" s="6"/>
      <c r="K26" s="4"/>
      <c r="L26" s="4"/>
    </row>
    <row r="27" spans="1:13" ht="15" x14ac:dyDescent="0.2">
      <c r="A27" s="4"/>
      <c r="B27" s="4"/>
      <c r="C27" s="4"/>
      <c r="D27" s="4"/>
      <c r="E27" s="4"/>
      <c r="F27" s="4"/>
      <c r="G27" s="4"/>
      <c r="H27" s="4"/>
      <c r="I27" s="4"/>
      <c r="J27" s="4"/>
      <c r="K27" s="4"/>
      <c r="L27" s="4"/>
    </row>
    <row r="28" spans="1:13" ht="15.75" x14ac:dyDescent="0.25">
      <c r="A28" s="9" t="s">
        <v>18</v>
      </c>
      <c r="B28" s="6"/>
      <c r="C28" s="6"/>
      <c r="D28" s="6"/>
      <c r="E28" s="9"/>
      <c r="F28" s="4"/>
      <c r="G28" s="6"/>
      <c r="H28" s="4"/>
      <c r="I28" s="9"/>
      <c r="J28" s="6"/>
      <c r="K28" s="4"/>
      <c r="L28" s="4"/>
    </row>
    <row r="29" spans="1:13" ht="15.75" x14ac:dyDescent="0.25">
      <c r="A29" s="189" t="s">
        <v>56</v>
      </c>
      <c r="B29" s="189"/>
      <c r="C29" s="189"/>
      <c r="D29" s="189"/>
      <c r="E29" s="189"/>
      <c r="F29" s="189"/>
      <c r="G29" s="189"/>
      <c r="H29" s="189"/>
      <c r="I29" s="9"/>
      <c r="J29" s="6"/>
      <c r="K29" s="4"/>
      <c r="L29" s="4"/>
    </row>
    <row r="30" spans="1:13" ht="15.75" x14ac:dyDescent="0.25">
      <c r="A30" s="9"/>
      <c r="B30" s="6"/>
      <c r="C30" s="6"/>
      <c r="D30" s="6"/>
      <c r="E30" s="9"/>
      <c r="F30" s="4"/>
      <c r="G30" s="6"/>
      <c r="H30" s="4"/>
      <c r="I30" s="9"/>
      <c r="J30" s="6"/>
      <c r="K30" s="4"/>
      <c r="L30" s="4"/>
    </row>
    <row r="31" spans="1:13" ht="15.75" x14ac:dyDescent="0.25">
      <c r="A31" s="9"/>
      <c r="B31" s="6"/>
      <c r="C31" s="6"/>
      <c r="D31" s="6"/>
      <c r="E31" s="9"/>
      <c r="F31" s="4"/>
      <c r="G31" s="6"/>
      <c r="H31" s="4"/>
      <c r="I31" s="9"/>
      <c r="J31" s="6"/>
      <c r="K31" s="4"/>
      <c r="L31" s="4"/>
    </row>
    <row r="32" spans="1:13" ht="15.75" x14ac:dyDescent="0.25">
      <c r="A32" s="9"/>
      <c r="B32" s="6"/>
      <c r="C32" s="6"/>
      <c r="D32" s="6"/>
      <c r="E32" s="9"/>
      <c r="F32" s="4"/>
      <c r="G32" s="6"/>
      <c r="H32" s="4"/>
      <c r="I32" s="9"/>
      <c r="J32" s="6"/>
      <c r="K32" s="4"/>
      <c r="L32" s="4"/>
    </row>
    <row r="33" spans="1:13" ht="15.75" x14ac:dyDescent="0.25">
      <c r="A33" s="9"/>
      <c r="B33" s="6"/>
      <c r="C33" s="6"/>
      <c r="D33" s="89" t="s">
        <v>28</v>
      </c>
      <c r="E33" s="9"/>
      <c r="F33" s="4"/>
      <c r="G33" s="6"/>
      <c r="H33" s="4"/>
      <c r="I33" s="9"/>
      <c r="J33" s="6"/>
      <c r="K33" s="4"/>
      <c r="L33" s="4"/>
    </row>
    <row r="34" spans="1:13" ht="15.75" x14ac:dyDescent="0.25">
      <c r="A34" s="9"/>
      <c r="B34" s="6"/>
      <c r="C34" s="6"/>
      <c r="D34" s="6"/>
      <c r="E34" s="9"/>
      <c r="F34" s="4"/>
      <c r="G34" s="6"/>
      <c r="H34" s="4"/>
      <c r="I34" s="9"/>
      <c r="J34" s="6"/>
      <c r="K34" s="4"/>
      <c r="L34" s="4"/>
    </row>
    <row r="35" spans="1:13" ht="15.75" x14ac:dyDescent="0.25">
      <c r="A35" s="4" t="s">
        <v>19</v>
      </c>
      <c r="B35" s="6"/>
      <c r="C35" s="6"/>
      <c r="D35" s="6"/>
      <c r="E35" s="9"/>
      <c r="F35" s="4"/>
      <c r="G35" s="4" t="s">
        <v>20</v>
      </c>
      <c r="I35" s="9"/>
      <c r="J35" s="6"/>
      <c r="K35" s="4"/>
      <c r="L35" s="4"/>
    </row>
    <row r="36" spans="1:13" ht="15.75" x14ac:dyDescent="0.25">
      <c r="A36" s="6" t="s">
        <v>21</v>
      </c>
      <c r="B36" s="6"/>
      <c r="C36" s="6"/>
      <c r="D36" s="6"/>
      <c r="E36" s="9"/>
      <c r="F36" s="4"/>
      <c r="G36" s="9" t="s">
        <v>47</v>
      </c>
      <c r="I36" s="9"/>
      <c r="J36" s="6"/>
      <c r="K36" s="4"/>
      <c r="L36" s="4"/>
    </row>
    <row r="37" spans="1:13" ht="15.75" x14ac:dyDescent="0.25">
      <c r="A37" s="96" t="s">
        <v>22</v>
      </c>
      <c r="B37" s="6"/>
      <c r="C37" s="6"/>
      <c r="D37" s="6"/>
      <c r="E37" s="9"/>
      <c r="F37" s="4"/>
      <c r="G37" s="57" t="s">
        <v>66</v>
      </c>
      <c r="I37" s="11"/>
      <c r="J37" s="11"/>
      <c r="K37" s="4"/>
      <c r="L37" s="4"/>
    </row>
    <row r="38" spans="1:13" ht="15.75" x14ac:dyDescent="0.25">
      <c r="A38" s="18" t="s">
        <v>30</v>
      </c>
      <c r="B38" s="19"/>
      <c r="C38" s="6"/>
      <c r="D38" s="6"/>
      <c r="E38" s="9"/>
      <c r="F38" s="4"/>
      <c r="G38" s="18" t="s">
        <v>30</v>
      </c>
      <c r="I38" s="18"/>
      <c r="J38" s="4"/>
      <c r="K38" s="4"/>
      <c r="L38" s="4"/>
    </row>
    <row r="39" spans="1:13" ht="15.75" x14ac:dyDescent="0.25">
      <c r="A39" s="9"/>
      <c r="B39" s="6"/>
      <c r="C39" s="6"/>
      <c r="D39" s="6"/>
      <c r="E39" s="9"/>
      <c r="F39" s="4"/>
      <c r="G39" s="6"/>
      <c r="H39" s="4"/>
      <c r="I39" s="6" t="s">
        <v>24</v>
      </c>
      <c r="J39" s="11" t="s">
        <v>25</v>
      </c>
      <c r="K39" s="4"/>
    </row>
    <row r="40" spans="1:13" ht="15.75" x14ac:dyDescent="0.25">
      <c r="A40" s="6"/>
      <c r="B40" s="6"/>
      <c r="C40" s="6"/>
      <c r="D40" s="6"/>
      <c r="E40" s="9"/>
      <c r="F40" s="4"/>
      <c r="G40" s="6"/>
      <c r="H40" s="4"/>
      <c r="I40" s="9"/>
      <c r="J40" s="6"/>
      <c r="K40" s="4"/>
      <c r="L40" s="4"/>
    </row>
    <row r="41" spans="1:13" s="89" customFormat="1" ht="14.25" x14ac:dyDescent="0.2">
      <c r="E41" s="90"/>
      <c r="G41" s="89" t="s">
        <v>48</v>
      </c>
      <c r="M41" s="91"/>
    </row>
    <row r="42" spans="1:13" s="89" customFormat="1" ht="14.25" x14ac:dyDescent="0.2">
      <c r="E42" s="90"/>
      <c r="G42" s="90" t="s">
        <v>47</v>
      </c>
      <c r="M42" s="91"/>
    </row>
    <row r="43" spans="1:13" s="89" customFormat="1" ht="14.25" x14ac:dyDescent="0.2">
      <c r="A43" s="89" t="s">
        <v>23</v>
      </c>
      <c r="E43" s="90"/>
      <c r="G43" s="90" t="s">
        <v>47</v>
      </c>
      <c r="M43" s="91"/>
    </row>
    <row r="44" spans="1:13" s="89" customFormat="1" ht="14.25" x14ac:dyDescent="0.2">
      <c r="E44" s="90"/>
      <c r="G44" s="90" t="s">
        <v>47</v>
      </c>
      <c r="M44" s="91"/>
    </row>
    <row r="45" spans="1:13" s="89" customFormat="1" ht="14.25" x14ac:dyDescent="0.2">
      <c r="G45" s="90" t="s">
        <v>47</v>
      </c>
      <c r="M45" s="91"/>
    </row>
    <row r="46" spans="1:13" s="89" customFormat="1" ht="14.25" x14ac:dyDescent="0.2">
      <c r="M46" s="91"/>
    </row>
    <row r="47" spans="1:13" s="89" customFormat="1" ht="14.25" x14ac:dyDescent="0.2">
      <c r="A47" s="89" t="s">
        <v>26</v>
      </c>
      <c r="E47" s="90"/>
      <c r="G47" s="90" t="s">
        <v>49</v>
      </c>
      <c r="M47" s="91"/>
    </row>
    <row r="48" spans="1:13" s="89" customFormat="1" ht="14.25" x14ac:dyDescent="0.2">
      <c r="E48" s="90"/>
      <c r="F48" s="90"/>
      <c r="M48" s="91"/>
    </row>
    <row r="49" spans="1:13" s="89" customFormat="1" ht="14.25" x14ac:dyDescent="0.2">
      <c r="A49" s="89" t="s">
        <v>29</v>
      </c>
      <c r="E49" s="90"/>
      <c r="F49" s="90"/>
      <c r="M49" s="91"/>
    </row>
    <row r="50" spans="1:13" ht="15.75" x14ac:dyDescent="0.25">
      <c r="A50" s="6"/>
      <c r="B50" s="6"/>
      <c r="C50" s="6"/>
      <c r="D50" s="6"/>
      <c r="E50" s="9"/>
      <c r="F50" s="9"/>
      <c r="G50" s="6"/>
      <c r="H50" s="6"/>
      <c r="I50" s="6"/>
      <c r="J50" s="6"/>
      <c r="K50" s="4"/>
      <c r="L50" s="4"/>
    </row>
    <row r="51" spans="1:13" ht="15.75" x14ac:dyDescent="0.25">
      <c r="A51" s="6" t="s">
        <v>50</v>
      </c>
      <c r="B51" s="6"/>
      <c r="C51" s="6"/>
      <c r="D51" s="6"/>
      <c r="E51" s="9"/>
      <c r="F51" s="9"/>
      <c r="G51" s="6"/>
      <c r="H51" s="6"/>
      <c r="I51" s="6"/>
      <c r="J51" s="6"/>
      <c r="K51" s="4"/>
      <c r="L51" s="4"/>
    </row>
    <row r="52" spans="1:13" ht="15.75" x14ac:dyDescent="0.25">
      <c r="A52" s="6" t="s">
        <v>50</v>
      </c>
      <c r="B52" s="6"/>
      <c r="C52" s="6"/>
      <c r="D52" s="6"/>
      <c r="E52" s="9"/>
      <c r="F52" s="9"/>
      <c r="G52" s="6"/>
      <c r="H52" s="6"/>
      <c r="I52" s="6"/>
      <c r="J52" s="6"/>
      <c r="K52" s="4"/>
      <c r="L52" s="4"/>
    </row>
    <row r="53" spans="1:13" ht="15.75" x14ac:dyDescent="0.25">
      <c r="A53" s="6" t="s">
        <v>50</v>
      </c>
      <c r="B53" s="6"/>
      <c r="C53" s="6"/>
      <c r="D53" s="6"/>
      <c r="E53" s="9"/>
      <c r="F53" s="9"/>
      <c r="G53" s="6"/>
      <c r="H53" s="6"/>
      <c r="I53" s="6"/>
      <c r="J53" s="6"/>
      <c r="K53" s="4"/>
      <c r="L53" s="4"/>
    </row>
    <row r="54" spans="1:13" ht="15.75" x14ac:dyDescent="0.25">
      <c r="A54" s="6"/>
      <c r="B54" s="6"/>
      <c r="C54" s="6"/>
      <c r="D54" s="6"/>
      <c r="E54" s="9"/>
      <c r="F54" s="9"/>
      <c r="G54" s="6"/>
      <c r="H54" s="6"/>
      <c r="I54" s="6"/>
      <c r="J54" s="6"/>
      <c r="K54" s="4"/>
      <c r="L54" s="4"/>
    </row>
    <row r="55" spans="1:13" ht="15.75" x14ac:dyDescent="0.25">
      <c r="A55" s="6"/>
      <c r="B55" s="6"/>
      <c r="C55" s="6"/>
      <c r="D55" s="6"/>
      <c r="E55" s="9"/>
      <c r="F55" s="9"/>
      <c r="G55" s="6"/>
      <c r="H55" s="6"/>
      <c r="I55" s="6"/>
      <c r="J55" s="6"/>
      <c r="K55" s="4"/>
      <c r="L55" s="4"/>
    </row>
    <row r="56" spans="1:13" ht="15.75" x14ac:dyDescent="0.25">
      <c r="A56" s="6"/>
      <c r="B56" s="6"/>
      <c r="C56" s="6"/>
      <c r="D56" s="6"/>
      <c r="E56" s="9"/>
      <c r="F56" s="9"/>
      <c r="G56" s="6"/>
      <c r="H56" s="6"/>
      <c r="I56" s="6"/>
      <c r="J56" s="6"/>
    </row>
    <row r="57" spans="1:13" ht="15.75" x14ac:dyDescent="0.25">
      <c r="A57" s="6"/>
      <c r="B57" s="6"/>
      <c r="C57" s="6"/>
      <c r="D57" s="6"/>
      <c r="E57" s="9"/>
      <c r="F57" s="9"/>
      <c r="G57" s="6"/>
      <c r="H57" s="6"/>
      <c r="I57" s="6"/>
      <c r="J57" s="6"/>
    </row>
  </sheetData>
  <mergeCells count="3">
    <mergeCell ref="A18:K18"/>
    <mergeCell ref="A25:H25"/>
    <mergeCell ref="A29:H29"/>
  </mergeCells>
  <phoneticPr fontId="0" type="noConversion"/>
  <pageMargins left="0.75" right="0.75" top="1" bottom="1" header="0.5" footer="0.5"/>
  <pageSetup scale="75" orientation="portrait" r:id="rId1"/>
  <headerFooter alignWithMargins="0">
    <oddFooter>&amp;CP-&amp;P+7A.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16"/>
  <sheetViews>
    <sheetView topLeftCell="A372" zoomScaleNormal="100" workbookViewId="0">
      <selection activeCell="C324" sqref="C324"/>
    </sheetView>
  </sheetViews>
  <sheetFormatPr defaultRowHeight="12" x14ac:dyDescent="0.2"/>
  <cols>
    <col min="1" max="1" width="7.85546875" style="34" customWidth="1"/>
    <col min="2" max="2" width="9.42578125" style="37" customWidth="1"/>
    <col min="3" max="3" width="57" style="18" bestFit="1" customWidth="1"/>
    <col min="4" max="4" width="6.85546875" style="23" bestFit="1" customWidth="1"/>
    <col min="5" max="5" width="7.5703125" style="41" bestFit="1" customWidth="1"/>
    <col min="6" max="6" width="12.5703125" style="46" customWidth="1"/>
    <col min="7" max="7" width="16.5703125" style="46" customWidth="1"/>
    <col min="8" max="16384" width="9.140625" style="18"/>
  </cols>
  <sheetData>
    <row r="1" spans="1:10" s="11" customFormat="1" ht="12.75" x14ac:dyDescent="0.2">
      <c r="A1" s="173" t="s">
        <v>53</v>
      </c>
      <c r="B1" s="173"/>
      <c r="C1" s="173"/>
      <c r="D1" s="173"/>
      <c r="E1" s="173"/>
      <c r="F1" s="173"/>
      <c r="G1" s="173"/>
      <c r="H1" s="1"/>
    </row>
    <row r="2" spans="1:10" s="11" customFormat="1" ht="12.75" x14ac:dyDescent="0.2">
      <c r="A2" s="173" t="s">
        <v>61</v>
      </c>
      <c r="B2" s="173"/>
      <c r="C2" s="173"/>
      <c r="D2" s="173"/>
      <c r="E2" s="173"/>
      <c r="F2" s="173"/>
      <c r="G2" s="173"/>
      <c r="H2" s="1"/>
    </row>
    <row r="3" spans="1:10" s="11" customFormat="1" ht="12.75" x14ac:dyDescent="0.2">
      <c r="A3" s="173" t="s">
        <v>62</v>
      </c>
      <c r="B3" s="173"/>
      <c r="C3" s="173"/>
      <c r="D3" s="173"/>
      <c r="E3" s="173"/>
      <c r="F3" s="173"/>
      <c r="G3" s="173"/>
      <c r="H3" s="1"/>
    </row>
    <row r="5" spans="1:10" ht="12.75" thickBot="1" x14ac:dyDescent="0.25">
      <c r="F5" s="45"/>
      <c r="I5" s="30"/>
    </row>
    <row r="6" spans="1:10" s="30" customFormat="1" ht="27" customHeight="1" thickBot="1" x14ac:dyDescent="0.25">
      <c r="A6" s="33" t="s">
        <v>0</v>
      </c>
      <c r="B6" s="38" t="s">
        <v>1</v>
      </c>
      <c r="C6" s="33" t="s">
        <v>2</v>
      </c>
      <c r="D6" s="33" t="s">
        <v>3</v>
      </c>
      <c r="E6" s="42" t="s">
        <v>4</v>
      </c>
      <c r="F6" s="47" t="s">
        <v>45</v>
      </c>
      <c r="G6" s="48" t="s">
        <v>5</v>
      </c>
    </row>
    <row r="7" spans="1:10" ht="6" customHeight="1" x14ac:dyDescent="0.2">
      <c r="A7" s="35"/>
      <c r="B7" s="39"/>
      <c r="C7" s="31"/>
      <c r="D7" s="32"/>
      <c r="E7" s="43"/>
      <c r="F7" s="49"/>
      <c r="G7" s="50"/>
    </row>
    <row r="8" spans="1:10" ht="5.25" customHeight="1" thickBot="1" x14ac:dyDescent="0.25">
      <c r="A8" s="36"/>
      <c r="B8" s="40"/>
      <c r="C8" s="22"/>
      <c r="D8" s="21"/>
      <c r="E8" s="44"/>
      <c r="F8" s="51"/>
      <c r="G8" s="52"/>
    </row>
    <row r="9" spans="1:10" ht="12.75" customHeight="1" thickBot="1" x14ac:dyDescent="0.25">
      <c r="A9" s="101"/>
      <c r="B9" s="102"/>
      <c r="C9" s="103" t="s">
        <v>46</v>
      </c>
      <c r="D9" s="104"/>
      <c r="E9" s="105"/>
      <c r="F9" s="53"/>
      <c r="G9" s="83"/>
    </row>
    <row r="10" spans="1:10" ht="12.75" customHeight="1" x14ac:dyDescent="0.2">
      <c r="A10" s="106"/>
      <c r="B10" s="174" t="s">
        <v>71</v>
      </c>
      <c r="C10" s="174"/>
      <c r="D10" s="174"/>
      <c r="E10" s="174"/>
      <c r="F10" s="174"/>
      <c r="G10" s="175"/>
    </row>
    <row r="11" spans="1:10" x14ac:dyDescent="0.2">
      <c r="A11" s="146">
        <v>1</v>
      </c>
      <c r="B11" s="107">
        <v>10000</v>
      </c>
      <c r="C11" s="108" t="s">
        <v>72</v>
      </c>
      <c r="D11" s="109" t="s">
        <v>73</v>
      </c>
      <c r="E11" s="98">
        <v>6</v>
      </c>
      <c r="F11" s="110"/>
      <c r="G11" s="111">
        <f>E11*F11</f>
        <v>0</v>
      </c>
    </row>
    <row r="12" spans="1:10" x14ac:dyDescent="0.2">
      <c r="A12" s="146">
        <v>2</v>
      </c>
      <c r="B12" s="107">
        <v>10000</v>
      </c>
      <c r="C12" s="108" t="s">
        <v>74</v>
      </c>
      <c r="D12" s="109" t="s">
        <v>31</v>
      </c>
      <c r="E12" s="98">
        <v>80000</v>
      </c>
      <c r="F12" s="110">
        <v>1</v>
      </c>
      <c r="G12" s="111">
        <f>E12*F12</f>
        <v>80000</v>
      </c>
    </row>
    <row r="13" spans="1:10" x14ac:dyDescent="0.2">
      <c r="A13" s="112"/>
      <c r="B13" s="176" t="s">
        <v>75</v>
      </c>
      <c r="C13" s="176"/>
      <c r="D13" s="176"/>
      <c r="E13" s="176"/>
      <c r="F13" s="176"/>
      <c r="G13" s="177"/>
      <c r="I13" s="56"/>
      <c r="J13" s="56"/>
    </row>
    <row r="14" spans="1:10" x14ac:dyDescent="0.2">
      <c r="A14" s="146">
        <v>3</v>
      </c>
      <c r="B14" s="107">
        <v>24100</v>
      </c>
      <c r="C14" s="113" t="s">
        <v>76</v>
      </c>
      <c r="D14" s="114" t="s">
        <v>34</v>
      </c>
      <c r="E14" s="98">
        <v>1700</v>
      </c>
      <c r="F14" s="110"/>
      <c r="G14" s="111">
        <f>E14*F14</f>
        <v>0</v>
      </c>
    </row>
    <row r="15" spans="1:10" x14ac:dyDescent="0.2">
      <c r="A15" s="112"/>
      <c r="B15" s="178" t="s">
        <v>77</v>
      </c>
      <c r="C15" s="178"/>
      <c r="D15" s="178"/>
      <c r="E15" s="178"/>
      <c r="F15" s="178"/>
      <c r="G15" s="179"/>
    </row>
    <row r="16" spans="1:10" x14ac:dyDescent="0.2">
      <c r="A16" s="146">
        <v>4</v>
      </c>
      <c r="B16" s="107">
        <v>33000</v>
      </c>
      <c r="C16" s="108" t="s">
        <v>78</v>
      </c>
      <c r="D16" s="109" t="s">
        <v>79</v>
      </c>
      <c r="E16" s="115">
        <v>15</v>
      </c>
      <c r="F16" s="110"/>
      <c r="G16" s="111">
        <f>E16*F16</f>
        <v>0</v>
      </c>
    </row>
    <row r="17" spans="1:7" x14ac:dyDescent="0.2">
      <c r="A17" s="146">
        <v>5</v>
      </c>
      <c r="B17" s="107">
        <v>33000</v>
      </c>
      <c r="C17" s="108" t="s">
        <v>80</v>
      </c>
      <c r="D17" s="109" t="s">
        <v>33</v>
      </c>
      <c r="E17" s="115">
        <v>1225</v>
      </c>
      <c r="F17" s="110"/>
      <c r="G17" s="111">
        <f>E17*F17</f>
        <v>0</v>
      </c>
    </row>
    <row r="18" spans="1:7" x14ac:dyDescent="0.2">
      <c r="A18" s="147">
        <v>6</v>
      </c>
      <c r="B18" s="107">
        <v>33511</v>
      </c>
      <c r="C18" s="108" t="s">
        <v>240</v>
      </c>
      <c r="D18" s="109" t="s">
        <v>34</v>
      </c>
      <c r="E18" s="115">
        <v>30</v>
      </c>
      <c r="F18" s="155"/>
      <c r="G18" s="111">
        <f>E18*F18</f>
        <v>0</v>
      </c>
    </row>
    <row r="19" spans="1:7" x14ac:dyDescent="0.2">
      <c r="A19" s="112"/>
      <c r="B19" s="178" t="s">
        <v>81</v>
      </c>
      <c r="C19" s="178"/>
      <c r="D19" s="178"/>
      <c r="E19" s="178"/>
      <c r="F19" s="178"/>
      <c r="G19" s="179"/>
    </row>
    <row r="20" spans="1:7" x14ac:dyDescent="0.2">
      <c r="A20" s="146">
        <v>7</v>
      </c>
      <c r="B20" s="107">
        <v>53100</v>
      </c>
      <c r="C20" s="113" t="s">
        <v>82</v>
      </c>
      <c r="D20" s="114" t="s">
        <v>34</v>
      </c>
      <c r="E20" s="98">
        <v>1000</v>
      </c>
      <c r="F20" s="110"/>
      <c r="G20" s="111">
        <f>E20*F20</f>
        <v>0</v>
      </c>
    </row>
    <row r="21" spans="1:7" x14ac:dyDescent="0.2">
      <c r="A21" s="146">
        <v>8</v>
      </c>
      <c r="B21" s="107">
        <v>53100</v>
      </c>
      <c r="C21" s="108" t="s">
        <v>83</v>
      </c>
      <c r="D21" s="109" t="s">
        <v>34</v>
      </c>
      <c r="E21" s="98">
        <v>1000</v>
      </c>
      <c r="F21" s="110"/>
      <c r="G21" s="111">
        <f>E21*F21</f>
        <v>0</v>
      </c>
    </row>
    <row r="22" spans="1:7" x14ac:dyDescent="0.2">
      <c r="A22" s="146">
        <v>9</v>
      </c>
      <c r="B22" s="107">
        <v>55000</v>
      </c>
      <c r="C22" s="108" t="s">
        <v>84</v>
      </c>
      <c r="D22" s="109" t="s">
        <v>33</v>
      </c>
      <c r="E22" s="116">
        <v>24</v>
      </c>
      <c r="F22" s="110"/>
      <c r="G22" s="111">
        <f>E22*F22</f>
        <v>0</v>
      </c>
    </row>
    <row r="23" spans="1:7" x14ac:dyDescent="0.2">
      <c r="A23" s="147"/>
      <c r="B23" s="178" t="s">
        <v>85</v>
      </c>
      <c r="C23" s="178"/>
      <c r="D23" s="178"/>
      <c r="E23" s="178"/>
      <c r="F23" s="178"/>
      <c r="G23" s="179"/>
    </row>
    <row r="24" spans="1:7" x14ac:dyDescent="0.2">
      <c r="A24" s="146">
        <v>10</v>
      </c>
      <c r="B24" s="107">
        <v>61053</v>
      </c>
      <c r="C24" s="113" t="s">
        <v>86</v>
      </c>
      <c r="D24" s="114" t="s">
        <v>33</v>
      </c>
      <c r="E24" s="98">
        <v>1400</v>
      </c>
      <c r="F24" s="110"/>
      <c r="G24" s="111">
        <f>E24*F24</f>
        <v>0</v>
      </c>
    </row>
    <row r="25" spans="1:7" x14ac:dyDescent="0.2">
      <c r="A25" s="146">
        <v>11</v>
      </c>
      <c r="B25" s="107">
        <v>68316</v>
      </c>
      <c r="C25" s="108" t="s">
        <v>87</v>
      </c>
      <c r="D25" s="109" t="s">
        <v>34</v>
      </c>
      <c r="E25" s="98">
        <v>150</v>
      </c>
      <c r="F25" s="110"/>
      <c r="G25" s="111">
        <f>E25*F25</f>
        <v>0</v>
      </c>
    </row>
    <row r="26" spans="1:7" x14ac:dyDescent="0.2">
      <c r="A26" s="147"/>
      <c r="B26" s="178" t="s">
        <v>88</v>
      </c>
      <c r="C26" s="178"/>
      <c r="D26" s="178"/>
      <c r="E26" s="178"/>
      <c r="F26" s="178"/>
      <c r="G26" s="179"/>
    </row>
    <row r="27" spans="1:7" x14ac:dyDescent="0.2">
      <c r="A27" s="146">
        <v>12</v>
      </c>
      <c r="B27" s="156">
        <v>70150.19</v>
      </c>
      <c r="C27" s="113" t="s">
        <v>89</v>
      </c>
      <c r="D27" s="114" t="s">
        <v>34</v>
      </c>
      <c r="E27" s="98">
        <v>16850</v>
      </c>
      <c r="F27" s="110"/>
      <c r="G27" s="111">
        <f t="shared" ref="G27:G36" si="0">E27*F27</f>
        <v>0</v>
      </c>
    </row>
    <row r="28" spans="1:7" x14ac:dyDescent="0.2">
      <c r="A28" s="146">
        <v>13</v>
      </c>
      <c r="B28" s="156">
        <v>70150.19</v>
      </c>
      <c r="C28" s="113" t="s">
        <v>90</v>
      </c>
      <c r="D28" s="114" t="s">
        <v>34</v>
      </c>
      <c r="E28" s="98">
        <v>1450</v>
      </c>
      <c r="F28" s="110"/>
      <c r="G28" s="111">
        <f t="shared" si="0"/>
        <v>0</v>
      </c>
    </row>
    <row r="29" spans="1:7" x14ac:dyDescent="0.2">
      <c r="A29" s="146">
        <v>14</v>
      </c>
      <c r="B29" s="107">
        <v>75400</v>
      </c>
      <c r="C29" s="113" t="s">
        <v>91</v>
      </c>
      <c r="D29" s="114" t="s">
        <v>34</v>
      </c>
      <c r="E29" s="98">
        <v>18300</v>
      </c>
      <c r="F29" s="110"/>
      <c r="G29" s="111">
        <f t="shared" si="0"/>
        <v>0</v>
      </c>
    </row>
    <row r="30" spans="1:7" x14ac:dyDescent="0.2">
      <c r="A30" s="146">
        <v>15</v>
      </c>
      <c r="B30" s="107">
        <v>76200</v>
      </c>
      <c r="C30" s="113" t="s">
        <v>92</v>
      </c>
      <c r="D30" s="114" t="s">
        <v>33</v>
      </c>
      <c r="E30" s="98">
        <v>900</v>
      </c>
      <c r="F30" s="110"/>
      <c r="G30" s="111">
        <f t="shared" si="0"/>
        <v>0</v>
      </c>
    </row>
    <row r="31" spans="1:7" x14ac:dyDescent="0.2">
      <c r="A31" s="146">
        <v>16</v>
      </c>
      <c r="B31" s="107">
        <v>76200</v>
      </c>
      <c r="C31" s="113" t="s">
        <v>93</v>
      </c>
      <c r="D31" s="114" t="s">
        <v>33</v>
      </c>
      <c r="E31" s="98">
        <v>35</v>
      </c>
      <c r="F31" s="110"/>
      <c r="G31" s="111">
        <f t="shared" si="0"/>
        <v>0</v>
      </c>
    </row>
    <row r="32" spans="1:7" x14ac:dyDescent="0.2">
      <c r="A32" s="146">
        <v>17</v>
      </c>
      <c r="B32" s="107">
        <v>76200</v>
      </c>
      <c r="C32" s="113" t="s">
        <v>94</v>
      </c>
      <c r="D32" s="114" t="s">
        <v>32</v>
      </c>
      <c r="E32" s="98">
        <v>5</v>
      </c>
      <c r="F32" s="110"/>
      <c r="G32" s="111">
        <f t="shared" si="0"/>
        <v>0</v>
      </c>
    </row>
    <row r="33" spans="1:7" x14ac:dyDescent="0.2">
      <c r="A33" s="146">
        <v>18</v>
      </c>
      <c r="B33" s="107">
        <v>76200</v>
      </c>
      <c r="C33" s="113" t="s">
        <v>95</v>
      </c>
      <c r="D33" s="114" t="s">
        <v>33</v>
      </c>
      <c r="E33" s="98">
        <v>505</v>
      </c>
      <c r="F33" s="110"/>
      <c r="G33" s="111">
        <f t="shared" si="0"/>
        <v>0</v>
      </c>
    </row>
    <row r="34" spans="1:7" x14ac:dyDescent="0.2">
      <c r="A34" s="146">
        <v>19</v>
      </c>
      <c r="B34" s="107">
        <v>77200</v>
      </c>
      <c r="C34" s="113" t="s">
        <v>96</v>
      </c>
      <c r="D34" s="114" t="s">
        <v>32</v>
      </c>
      <c r="E34" s="98">
        <v>8</v>
      </c>
      <c r="F34" s="110"/>
      <c r="G34" s="111">
        <f t="shared" si="0"/>
        <v>0</v>
      </c>
    </row>
    <row r="35" spans="1:7" x14ac:dyDescent="0.2">
      <c r="A35" s="146">
        <v>20</v>
      </c>
      <c r="B35" s="107">
        <v>77200</v>
      </c>
      <c r="C35" s="113" t="s">
        <v>97</v>
      </c>
      <c r="D35" s="114" t="s">
        <v>32</v>
      </c>
      <c r="E35" s="98">
        <v>55</v>
      </c>
      <c r="F35" s="110"/>
      <c r="G35" s="111">
        <f t="shared" si="0"/>
        <v>0</v>
      </c>
    </row>
    <row r="36" spans="1:7" x14ac:dyDescent="0.2">
      <c r="A36" s="146">
        <v>21</v>
      </c>
      <c r="B36" s="107">
        <v>79200</v>
      </c>
      <c r="C36" s="113" t="s">
        <v>98</v>
      </c>
      <c r="D36" s="114" t="s">
        <v>99</v>
      </c>
      <c r="E36" s="98">
        <v>1</v>
      </c>
      <c r="F36" s="110"/>
      <c r="G36" s="111">
        <f t="shared" si="0"/>
        <v>0</v>
      </c>
    </row>
    <row r="37" spans="1:7" x14ac:dyDescent="0.2">
      <c r="A37" s="147"/>
      <c r="B37" s="178" t="s">
        <v>100</v>
      </c>
      <c r="C37" s="178"/>
      <c r="D37" s="178"/>
      <c r="E37" s="178"/>
      <c r="F37" s="178"/>
      <c r="G37" s="179"/>
    </row>
    <row r="38" spans="1:7" x14ac:dyDescent="0.2">
      <c r="A38" s="146">
        <v>22</v>
      </c>
      <c r="B38" s="107">
        <v>81213</v>
      </c>
      <c r="C38" s="113" t="s">
        <v>101</v>
      </c>
      <c r="D38" s="114" t="s">
        <v>32</v>
      </c>
      <c r="E38" s="98">
        <v>5</v>
      </c>
      <c r="F38" s="110"/>
      <c r="G38" s="111">
        <f t="shared" ref="G38:G45" si="1">E38*F38</f>
        <v>0</v>
      </c>
    </row>
    <row r="39" spans="1:7" x14ac:dyDescent="0.2">
      <c r="A39" s="146">
        <v>23</v>
      </c>
      <c r="B39" s="107">
        <v>81416</v>
      </c>
      <c r="C39" s="113" t="s">
        <v>102</v>
      </c>
      <c r="D39" s="114" t="s">
        <v>32</v>
      </c>
      <c r="E39" s="98">
        <v>5</v>
      </c>
      <c r="F39" s="110"/>
      <c r="G39" s="111">
        <f t="shared" si="1"/>
        <v>0</v>
      </c>
    </row>
    <row r="40" spans="1:7" x14ac:dyDescent="0.2">
      <c r="A40" s="146">
        <v>24</v>
      </c>
      <c r="B40" s="107">
        <v>84313</v>
      </c>
      <c r="C40" s="108" t="s">
        <v>103</v>
      </c>
      <c r="D40" s="109" t="s">
        <v>34</v>
      </c>
      <c r="E40" s="98">
        <v>202</v>
      </c>
      <c r="F40" s="110"/>
      <c r="G40" s="111">
        <f t="shared" si="1"/>
        <v>0</v>
      </c>
    </row>
    <row r="41" spans="1:7" x14ac:dyDescent="0.2">
      <c r="A41" s="146">
        <v>25</v>
      </c>
      <c r="B41" s="107">
        <v>87100</v>
      </c>
      <c r="C41" s="108" t="s">
        <v>104</v>
      </c>
      <c r="D41" s="109" t="s">
        <v>32</v>
      </c>
      <c r="E41" s="98">
        <v>1</v>
      </c>
      <c r="F41" s="110"/>
      <c r="G41" s="111">
        <f t="shared" si="1"/>
        <v>0</v>
      </c>
    </row>
    <row r="42" spans="1:7" x14ac:dyDescent="0.2">
      <c r="A42" s="146">
        <v>26</v>
      </c>
      <c r="B42" s="107">
        <v>87100</v>
      </c>
      <c r="C42" s="108" t="s">
        <v>105</v>
      </c>
      <c r="D42" s="109" t="s">
        <v>32</v>
      </c>
      <c r="E42" s="98">
        <v>1</v>
      </c>
      <c r="F42" s="110"/>
      <c r="G42" s="111">
        <f t="shared" si="1"/>
        <v>0</v>
      </c>
    </row>
    <row r="43" spans="1:7" x14ac:dyDescent="0.2">
      <c r="A43" s="146">
        <v>27</v>
      </c>
      <c r="B43" s="107">
        <v>87100</v>
      </c>
      <c r="C43" s="108" t="s">
        <v>106</v>
      </c>
      <c r="D43" s="109" t="s">
        <v>32</v>
      </c>
      <c r="E43" s="98">
        <v>1</v>
      </c>
      <c r="F43" s="110"/>
      <c r="G43" s="111">
        <f t="shared" si="1"/>
        <v>0</v>
      </c>
    </row>
    <row r="44" spans="1:7" x14ac:dyDescent="0.2">
      <c r="A44" s="146">
        <v>28</v>
      </c>
      <c r="B44" s="107">
        <v>87100</v>
      </c>
      <c r="C44" s="108" t="s">
        <v>107</v>
      </c>
      <c r="D44" s="109" t="s">
        <v>32</v>
      </c>
      <c r="E44" s="98">
        <v>2</v>
      </c>
      <c r="F44" s="110"/>
      <c r="G44" s="111">
        <f t="shared" si="1"/>
        <v>0</v>
      </c>
    </row>
    <row r="45" spans="1:7" x14ac:dyDescent="0.2">
      <c r="A45" s="146">
        <v>29</v>
      </c>
      <c r="B45" s="107">
        <v>88000</v>
      </c>
      <c r="C45" s="108" t="s">
        <v>108</v>
      </c>
      <c r="D45" s="109" t="s">
        <v>34</v>
      </c>
      <c r="E45" s="98">
        <v>180</v>
      </c>
      <c r="F45" s="110"/>
      <c r="G45" s="111">
        <f t="shared" si="1"/>
        <v>0</v>
      </c>
    </row>
    <row r="46" spans="1:7" x14ac:dyDescent="0.2">
      <c r="A46" s="147"/>
      <c r="B46" s="178" t="s">
        <v>109</v>
      </c>
      <c r="C46" s="178"/>
      <c r="D46" s="178"/>
      <c r="E46" s="178"/>
      <c r="F46" s="178"/>
      <c r="G46" s="179"/>
    </row>
    <row r="47" spans="1:7" x14ac:dyDescent="0.2">
      <c r="A47" s="146">
        <v>30</v>
      </c>
      <c r="B47" s="107">
        <v>90561</v>
      </c>
      <c r="C47" s="113" t="s">
        <v>110</v>
      </c>
      <c r="D47" s="114" t="s">
        <v>34</v>
      </c>
      <c r="E47" s="98">
        <v>910</v>
      </c>
      <c r="F47" s="110"/>
      <c r="G47" s="111">
        <f t="shared" ref="G47:G60" si="2">E47*F47</f>
        <v>0</v>
      </c>
    </row>
    <row r="48" spans="1:7" x14ac:dyDescent="0.2">
      <c r="A48" s="146">
        <v>31</v>
      </c>
      <c r="B48" s="107">
        <v>92116</v>
      </c>
      <c r="C48" s="113" t="s">
        <v>111</v>
      </c>
      <c r="D48" s="114" t="s">
        <v>34</v>
      </c>
      <c r="E48" s="98">
        <v>240</v>
      </c>
      <c r="F48" s="110"/>
      <c r="G48" s="111">
        <f t="shared" si="2"/>
        <v>0</v>
      </c>
    </row>
    <row r="49" spans="1:7" x14ac:dyDescent="0.2">
      <c r="A49" s="146">
        <v>32</v>
      </c>
      <c r="B49" s="107">
        <v>92116</v>
      </c>
      <c r="C49" s="113" t="s">
        <v>112</v>
      </c>
      <c r="D49" s="114" t="s">
        <v>34</v>
      </c>
      <c r="E49" s="98">
        <v>850</v>
      </c>
      <c r="F49" s="110"/>
      <c r="G49" s="111">
        <f t="shared" si="2"/>
        <v>0</v>
      </c>
    </row>
    <row r="50" spans="1:7" x14ac:dyDescent="0.2">
      <c r="A50" s="146">
        <v>33</v>
      </c>
      <c r="B50" s="107">
        <v>92116</v>
      </c>
      <c r="C50" s="113" t="s">
        <v>113</v>
      </c>
      <c r="D50" s="114" t="s">
        <v>34</v>
      </c>
      <c r="E50" s="98">
        <v>330</v>
      </c>
      <c r="F50" s="110"/>
      <c r="G50" s="111">
        <f t="shared" si="2"/>
        <v>0</v>
      </c>
    </row>
    <row r="51" spans="1:7" x14ac:dyDescent="0.2">
      <c r="A51" s="146">
        <v>34</v>
      </c>
      <c r="B51" s="107">
        <v>92116</v>
      </c>
      <c r="C51" s="113" t="s">
        <v>114</v>
      </c>
      <c r="D51" s="114" t="s">
        <v>34</v>
      </c>
      <c r="E51" s="98">
        <v>30</v>
      </c>
      <c r="F51" s="110"/>
      <c r="G51" s="111">
        <f t="shared" si="2"/>
        <v>0</v>
      </c>
    </row>
    <row r="52" spans="1:7" x14ac:dyDescent="0.2">
      <c r="A52" s="146">
        <v>35</v>
      </c>
      <c r="B52" s="107">
        <v>92116</v>
      </c>
      <c r="C52" s="113" t="s">
        <v>116</v>
      </c>
      <c r="D52" s="114" t="s">
        <v>34</v>
      </c>
      <c r="E52" s="98">
        <v>410</v>
      </c>
      <c r="F52" s="110"/>
      <c r="G52" s="111">
        <f t="shared" si="2"/>
        <v>0</v>
      </c>
    </row>
    <row r="53" spans="1:7" x14ac:dyDescent="0.2">
      <c r="A53" s="146">
        <v>36</v>
      </c>
      <c r="B53" s="107">
        <v>92116</v>
      </c>
      <c r="C53" s="113" t="s">
        <v>117</v>
      </c>
      <c r="D53" s="114" t="s">
        <v>34</v>
      </c>
      <c r="E53" s="98">
        <v>880</v>
      </c>
      <c r="F53" s="110"/>
      <c r="G53" s="111">
        <f t="shared" si="2"/>
        <v>0</v>
      </c>
    </row>
    <row r="54" spans="1:7" x14ac:dyDescent="0.2">
      <c r="A54" s="146">
        <v>37</v>
      </c>
      <c r="B54" s="107">
        <v>93000</v>
      </c>
      <c r="C54" s="113" t="s">
        <v>118</v>
      </c>
      <c r="D54" s="114" t="s">
        <v>34</v>
      </c>
      <c r="E54" s="98">
        <v>880</v>
      </c>
      <c r="F54" s="110"/>
      <c r="G54" s="111">
        <f t="shared" si="2"/>
        <v>0</v>
      </c>
    </row>
    <row r="55" spans="1:7" x14ac:dyDescent="0.2">
      <c r="A55" s="146">
        <v>38</v>
      </c>
      <c r="B55" s="107">
        <v>93000</v>
      </c>
      <c r="C55" s="113" t="s">
        <v>119</v>
      </c>
      <c r="D55" s="114" t="s">
        <v>34</v>
      </c>
      <c r="E55" s="98">
        <v>1490</v>
      </c>
      <c r="F55" s="110"/>
      <c r="G55" s="111">
        <f t="shared" si="2"/>
        <v>0</v>
      </c>
    </row>
    <row r="56" spans="1:7" x14ac:dyDescent="0.2">
      <c r="A56" s="146">
        <v>39</v>
      </c>
      <c r="B56" s="107">
        <v>95100</v>
      </c>
      <c r="C56" s="113" t="s">
        <v>120</v>
      </c>
      <c r="D56" s="114" t="s">
        <v>34</v>
      </c>
      <c r="E56" s="98">
        <v>130</v>
      </c>
      <c r="F56" s="110"/>
      <c r="G56" s="111">
        <f t="shared" si="2"/>
        <v>0</v>
      </c>
    </row>
    <row r="57" spans="1:7" x14ac:dyDescent="0.2">
      <c r="A57" s="146">
        <v>40</v>
      </c>
      <c r="B57" s="107">
        <v>96500</v>
      </c>
      <c r="C57" s="113" t="s">
        <v>121</v>
      </c>
      <c r="D57" s="114" t="s">
        <v>33</v>
      </c>
      <c r="E57" s="98">
        <v>40</v>
      </c>
      <c r="F57" s="110"/>
      <c r="G57" s="111">
        <f t="shared" si="2"/>
        <v>0</v>
      </c>
    </row>
    <row r="58" spans="1:7" x14ac:dyDescent="0.2">
      <c r="A58" s="146">
        <v>41</v>
      </c>
      <c r="B58" s="107">
        <v>99123</v>
      </c>
      <c r="C58" s="113" t="s">
        <v>122</v>
      </c>
      <c r="D58" s="114" t="s">
        <v>34</v>
      </c>
      <c r="E58" s="98">
        <v>1720</v>
      </c>
      <c r="F58" s="110"/>
      <c r="G58" s="111">
        <f t="shared" si="2"/>
        <v>0</v>
      </c>
    </row>
    <row r="59" spans="1:7" x14ac:dyDescent="0.2">
      <c r="A59" s="146">
        <v>42</v>
      </c>
      <c r="B59" s="107">
        <v>99123</v>
      </c>
      <c r="C59" s="113" t="s">
        <v>123</v>
      </c>
      <c r="D59" s="114" t="s">
        <v>34</v>
      </c>
      <c r="E59" s="98">
        <v>660</v>
      </c>
      <c r="F59" s="110"/>
      <c r="G59" s="111">
        <f t="shared" si="2"/>
        <v>0</v>
      </c>
    </row>
    <row r="60" spans="1:7" x14ac:dyDescent="0.2">
      <c r="A60" s="146">
        <v>43</v>
      </c>
      <c r="B60" s="107">
        <v>99123</v>
      </c>
      <c r="C60" s="113" t="s">
        <v>124</v>
      </c>
      <c r="D60" s="114" t="s">
        <v>32</v>
      </c>
      <c r="E60" s="98">
        <v>5</v>
      </c>
      <c r="F60" s="110"/>
      <c r="G60" s="111">
        <f t="shared" si="2"/>
        <v>0</v>
      </c>
    </row>
    <row r="61" spans="1:7" x14ac:dyDescent="0.2">
      <c r="A61" s="147"/>
      <c r="B61" s="178" t="s">
        <v>125</v>
      </c>
      <c r="C61" s="178"/>
      <c r="D61" s="178"/>
      <c r="E61" s="178"/>
      <c r="F61" s="178"/>
      <c r="G61" s="179"/>
    </row>
    <row r="62" spans="1:7" x14ac:dyDescent="0.2">
      <c r="A62" s="146">
        <v>44</v>
      </c>
      <c r="B62" s="107">
        <v>101419</v>
      </c>
      <c r="C62" s="113" t="s">
        <v>126</v>
      </c>
      <c r="D62" s="114" t="s">
        <v>32</v>
      </c>
      <c r="E62" s="98">
        <v>3</v>
      </c>
      <c r="F62" s="110"/>
      <c r="G62" s="111">
        <f t="shared" ref="G62:G78" si="3">E62*F62</f>
        <v>0</v>
      </c>
    </row>
    <row r="63" spans="1:7" x14ac:dyDescent="0.2">
      <c r="A63" s="146">
        <v>45</v>
      </c>
      <c r="B63" s="154">
        <v>102113.19</v>
      </c>
      <c r="C63" s="113" t="s">
        <v>127</v>
      </c>
      <c r="D63" s="114" t="s">
        <v>32</v>
      </c>
      <c r="E63" s="98">
        <v>10</v>
      </c>
      <c r="F63" s="110"/>
      <c r="G63" s="111">
        <f t="shared" si="3"/>
        <v>0</v>
      </c>
    </row>
    <row r="64" spans="1:7" x14ac:dyDescent="0.2">
      <c r="A64" s="146">
        <v>46</v>
      </c>
      <c r="B64" s="154">
        <v>102113.19</v>
      </c>
      <c r="C64" s="113" t="s">
        <v>128</v>
      </c>
      <c r="D64" s="114" t="s">
        <v>32</v>
      </c>
      <c r="E64" s="98">
        <v>2</v>
      </c>
      <c r="F64" s="110"/>
      <c r="G64" s="111">
        <f t="shared" si="3"/>
        <v>0</v>
      </c>
    </row>
    <row r="65" spans="1:7" x14ac:dyDescent="0.2">
      <c r="A65" s="146">
        <v>47</v>
      </c>
      <c r="B65" s="154">
        <v>102113.19</v>
      </c>
      <c r="C65" s="113" t="s">
        <v>129</v>
      </c>
      <c r="D65" s="114" t="s">
        <v>32</v>
      </c>
      <c r="E65" s="98">
        <v>2</v>
      </c>
      <c r="F65" s="110"/>
      <c r="G65" s="111">
        <f t="shared" si="3"/>
        <v>0</v>
      </c>
    </row>
    <row r="66" spans="1:7" x14ac:dyDescent="0.2">
      <c r="A66" s="146">
        <v>48</v>
      </c>
      <c r="B66" s="154">
        <v>102113.19</v>
      </c>
      <c r="C66" s="113" t="s">
        <v>130</v>
      </c>
      <c r="D66" s="114" t="s">
        <v>32</v>
      </c>
      <c r="E66" s="98">
        <v>3</v>
      </c>
      <c r="F66" s="110"/>
      <c r="G66" s="111">
        <f t="shared" si="3"/>
        <v>0</v>
      </c>
    </row>
    <row r="67" spans="1:7" x14ac:dyDescent="0.2">
      <c r="A67" s="146">
        <v>49</v>
      </c>
      <c r="B67" s="109">
        <v>102800</v>
      </c>
      <c r="C67" s="108" t="s">
        <v>131</v>
      </c>
      <c r="D67" s="109" t="s">
        <v>32</v>
      </c>
      <c r="E67" s="98">
        <v>3</v>
      </c>
      <c r="F67" s="110"/>
      <c r="G67" s="111">
        <f t="shared" si="3"/>
        <v>0</v>
      </c>
    </row>
    <row r="68" spans="1:7" x14ac:dyDescent="0.2">
      <c r="A68" s="146">
        <v>50</v>
      </c>
      <c r="B68" s="109">
        <v>102800</v>
      </c>
      <c r="C68" s="108" t="s">
        <v>132</v>
      </c>
      <c r="D68" s="109" t="s">
        <v>32</v>
      </c>
      <c r="E68" s="98">
        <v>3</v>
      </c>
      <c r="F68" s="110"/>
      <c r="G68" s="111">
        <f t="shared" si="3"/>
        <v>0</v>
      </c>
    </row>
    <row r="69" spans="1:7" x14ac:dyDescent="0.2">
      <c r="A69" s="146">
        <v>51</v>
      </c>
      <c r="B69" s="109">
        <v>102800</v>
      </c>
      <c r="C69" s="108" t="s">
        <v>133</v>
      </c>
      <c r="D69" s="109" t="s">
        <v>32</v>
      </c>
      <c r="E69" s="98">
        <v>7</v>
      </c>
      <c r="F69" s="110"/>
      <c r="G69" s="111">
        <f t="shared" si="3"/>
        <v>0</v>
      </c>
    </row>
    <row r="70" spans="1:7" x14ac:dyDescent="0.2">
      <c r="A70" s="146">
        <v>52</v>
      </c>
      <c r="B70" s="109">
        <v>102800</v>
      </c>
      <c r="C70" s="108" t="s">
        <v>134</v>
      </c>
      <c r="D70" s="109" t="s">
        <v>32</v>
      </c>
      <c r="E70" s="98">
        <v>15</v>
      </c>
      <c r="F70" s="110"/>
      <c r="G70" s="111">
        <f t="shared" si="3"/>
        <v>0</v>
      </c>
    </row>
    <row r="71" spans="1:7" x14ac:dyDescent="0.2">
      <c r="A71" s="146">
        <v>53</v>
      </c>
      <c r="B71" s="109">
        <v>102800</v>
      </c>
      <c r="C71" s="108" t="s">
        <v>135</v>
      </c>
      <c r="D71" s="109" t="s">
        <v>32</v>
      </c>
      <c r="E71" s="98">
        <v>3</v>
      </c>
      <c r="F71" s="110"/>
      <c r="G71" s="111">
        <f t="shared" si="3"/>
        <v>0</v>
      </c>
    </row>
    <row r="72" spans="1:7" x14ac:dyDescent="0.2">
      <c r="A72" s="146">
        <v>54</v>
      </c>
      <c r="B72" s="109">
        <v>102800</v>
      </c>
      <c r="C72" s="108" t="s">
        <v>136</v>
      </c>
      <c r="D72" s="109" t="s">
        <v>32</v>
      </c>
      <c r="E72" s="98">
        <v>12</v>
      </c>
      <c r="F72" s="110"/>
      <c r="G72" s="111">
        <f t="shared" si="3"/>
        <v>0</v>
      </c>
    </row>
    <row r="73" spans="1:7" x14ac:dyDescent="0.2">
      <c r="A73" s="146">
        <v>55</v>
      </c>
      <c r="B73" s="109">
        <v>102800</v>
      </c>
      <c r="C73" s="108" t="s">
        <v>137</v>
      </c>
      <c r="D73" s="109" t="s">
        <v>32</v>
      </c>
      <c r="E73" s="98">
        <v>9</v>
      </c>
      <c r="F73" s="110"/>
      <c r="G73" s="111">
        <f t="shared" si="3"/>
        <v>0</v>
      </c>
    </row>
    <row r="74" spans="1:7" x14ac:dyDescent="0.2">
      <c r="A74" s="146">
        <v>56</v>
      </c>
      <c r="B74" s="109">
        <v>102800</v>
      </c>
      <c r="C74" s="108" t="s">
        <v>138</v>
      </c>
      <c r="D74" s="109" t="s">
        <v>32</v>
      </c>
      <c r="E74" s="98">
        <v>14</v>
      </c>
      <c r="F74" s="110"/>
      <c r="G74" s="111">
        <f t="shared" si="3"/>
        <v>0</v>
      </c>
    </row>
    <row r="75" spans="1:7" x14ac:dyDescent="0.2">
      <c r="A75" s="146">
        <v>57</v>
      </c>
      <c r="B75" s="109">
        <v>102800</v>
      </c>
      <c r="C75" s="108" t="s">
        <v>139</v>
      </c>
      <c r="D75" s="109" t="s">
        <v>32</v>
      </c>
      <c r="E75" s="98">
        <v>1</v>
      </c>
      <c r="F75" s="110"/>
      <c r="G75" s="111">
        <f t="shared" si="3"/>
        <v>0</v>
      </c>
    </row>
    <row r="76" spans="1:7" x14ac:dyDescent="0.2">
      <c r="A76" s="146">
        <v>58</v>
      </c>
      <c r="B76" s="109">
        <v>102800</v>
      </c>
      <c r="C76" s="108" t="s">
        <v>140</v>
      </c>
      <c r="D76" s="109" t="s">
        <v>32</v>
      </c>
      <c r="E76" s="98">
        <v>1</v>
      </c>
      <c r="F76" s="110"/>
      <c r="G76" s="111">
        <f t="shared" si="3"/>
        <v>0</v>
      </c>
    </row>
    <row r="77" spans="1:7" x14ac:dyDescent="0.2">
      <c r="A77" s="146">
        <v>59</v>
      </c>
      <c r="B77" s="109">
        <v>104400</v>
      </c>
      <c r="C77" s="108" t="s">
        <v>141</v>
      </c>
      <c r="D77" s="109" t="s">
        <v>32</v>
      </c>
      <c r="E77" s="98">
        <v>2</v>
      </c>
      <c r="F77" s="110"/>
      <c r="G77" s="111">
        <f t="shared" si="3"/>
        <v>0</v>
      </c>
    </row>
    <row r="78" spans="1:7" x14ac:dyDescent="0.2">
      <c r="A78" s="146">
        <v>60</v>
      </c>
      <c r="B78" s="109">
        <v>104400</v>
      </c>
      <c r="C78" s="108" t="s">
        <v>142</v>
      </c>
      <c r="D78" s="109" t="s">
        <v>32</v>
      </c>
      <c r="E78" s="98">
        <v>2</v>
      </c>
      <c r="F78" s="110"/>
      <c r="G78" s="111">
        <f t="shared" si="3"/>
        <v>0</v>
      </c>
    </row>
    <row r="79" spans="1:7" x14ac:dyDescent="0.2">
      <c r="A79" s="147"/>
      <c r="B79" s="178" t="s">
        <v>143</v>
      </c>
      <c r="C79" s="178"/>
      <c r="D79" s="178"/>
      <c r="E79" s="178"/>
      <c r="F79" s="178"/>
      <c r="G79" s="179"/>
    </row>
    <row r="80" spans="1:7" x14ac:dyDescent="0.2">
      <c r="A80" s="146">
        <v>61</v>
      </c>
      <c r="B80" s="107">
        <v>211300</v>
      </c>
      <c r="C80" s="113" t="s">
        <v>144</v>
      </c>
      <c r="D80" s="114" t="s">
        <v>99</v>
      </c>
      <c r="E80" s="117">
        <v>1</v>
      </c>
      <c r="F80" s="110"/>
      <c r="G80" s="111">
        <f>E80*F80</f>
        <v>0</v>
      </c>
    </row>
    <row r="81" spans="1:7" x14ac:dyDescent="0.2">
      <c r="A81" s="146">
        <v>62</v>
      </c>
      <c r="B81" s="107">
        <v>211300</v>
      </c>
      <c r="C81" s="113" t="s">
        <v>145</v>
      </c>
      <c r="D81" s="118" t="s">
        <v>99</v>
      </c>
      <c r="E81" s="117">
        <v>1</v>
      </c>
      <c r="F81" s="110"/>
      <c r="G81" s="111">
        <f>E81*F81</f>
        <v>0</v>
      </c>
    </row>
    <row r="82" spans="1:7" x14ac:dyDescent="0.2">
      <c r="A82" s="147"/>
      <c r="B82" s="178" t="s">
        <v>146</v>
      </c>
      <c r="C82" s="178"/>
      <c r="D82" s="178"/>
      <c r="E82" s="178"/>
      <c r="F82" s="178"/>
      <c r="G82" s="179"/>
    </row>
    <row r="83" spans="1:7" x14ac:dyDescent="0.2">
      <c r="A83" s="146">
        <v>63</v>
      </c>
      <c r="B83" s="107">
        <v>220719</v>
      </c>
      <c r="C83" s="113" t="s">
        <v>148</v>
      </c>
      <c r="D83" s="114" t="s">
        <v>99</v>
      </c>
      <c r="E83" s="117">
        <v>1</v>
      </c>
      <c r="F83" s="110"/>
      <c r="G83" s="111">
        <f t="shared" ref="G83:G93" si="4">E83*F83</f>
        <v>0</v>
      </c>
    </row>
    <row r="84" spans="1:7" x14ac:dyDescent="0.2">
      <c r="A84" s="146">
        <v>64</v>
      </c>
      <c r="B84" s="107">
        <v>221005</v>
      </c>
      <c r="C84" s="113" t="s">
        <v>147</v>
      </c>
      <c r="D84" s="114" t="s">
        <v>99</v>
      </c>
      <c r="E84" s="117">
        <v>1</v>
      </c>
      <c r="F84" s="110"/>
      <c r="G84" s="111">
        <f t="shared" si="4"/>
        <v>0</v>
      </c>
    </row>
    <row r="85" spans="1:7" x14ac:dyDescent="0.2">
      <c r="A85" s="146">
        <v>65</v>
      </c>
      <c r="B85" s="107">
        <v>221005</v>
      </c>
      <c r="C85" s="113" t="s">
        <v>149</v>
      </c>
      <c r="D85" s="114" t="s">
        <v>99</v>
      </c>
      <c r="E85" s="117">
        <v>1</v>
      </c>
      <c r="F85" s="110"/>
      <c r="G85" s="111">
        <f t="shared" si="4"/>
        <v>0</v>
      </c>
    </row>
    <row r="86" spans="1:7" x14ac:dyDescent="0.2">
      <c r="A86" s="146">
        <v>66</v>
      </c>
      <c r="B86" s="107">
        <v>221005</v>
      </c>
      <c r="C86" s="113" t="s">
        <v>150</v>
      </c>
      <c r="D86" s="114" t="s">
        <v>99</v>
      </c>
      <c r="E86" s="117">
        <v>1</v>
      </c>
      <c r="F86" s="110"/>
      <c r="G86" s="111">
        <f t="shared" si="4"/>
        <v>0</v>
      </c>
    </row>
    <row r="87" spans="1:7" x14ac:dyDescent="0.2">
      <c r="A87" s="146">
        <v>67</v>
      </c>
      <c r="B87" s="107">
        <v>221005</v>
      </c>
      <c r="C87" s="113" t="s">
        <v>151</v>
      </c>
      <c r="D87" s="114" t="s">
        <v>99</v>
      </c>
      <c r="E87" s="117">
        <v>1</v>
      </c>
      <c r="F87" s="110"/>
      <c r="G87" s="111">
        <f t="shared" si="4"/>
        <v>0</v>
      </c>
    </row>
    <row r="88" spans="1:7" x14ac:dyDescent="0.2">
      <c r="A88" s="146">
        <v>68</v>
      </c>
      <c r="B88" s="107">
        <v>223000</v>
      </c>
      <c r="C88" s="113" t="s">
        <v>152</v>
      </c>
      <c r="D88" s="114" t="s">
        <v>32</v>
      </c>
      <c r="E88" s="117">
        <v>2</v>
      </c>
      <c r="F88" s="110"/>
      <c r="G88" s="111">
        <f t="shared" si="4"/>
        <v>0</v>
      </c>
    </row>
    <row r="89" spans="1:7" x14ac:dyDescent="0.2">
      <c r="A89" s="146">
        <v>69</v>
      </c>
      <c r="B89" s="107">
        <v>223000</v>
      </c>
      <c r="C89" s="113" t="s">
        <v>153</v>
      </c>
      <c r="D89" s="114" t="s">
        <v>32</v>
      </c>
      <c r="E89" s="117">
        <v>2</v>
      </c>
      <c r="F89" s="110"/>
      <c r="G89" s="111">
        <f t="shared" si="4"/>
        <v>0</v>
      </c>
    </row>
    <row r="90" spans="1:7" x14ac:dyDescent="0.2">
      <c r="A90" s="146">
        <v>70</v>
      </c>
      <c r="B90" s="107">
        <v>224000</v>
      </c>
      <c r="C90" s="113" t="s">
        <v>154</v>
      </c>
      <c r="D90" s="114" t="s">
        <v>32</v>
      </c>
      <c r="E90" s="117">
        <v>18</v>
      </c>
      <c r="F90" s="110"/>
      <c r="G90" s="111">
        <f t="shared" si="4"/>
        <v>0</v>
      </c>
    </row>
    <row r="91" spans="1:7" x14ac:dyDescent="0.2">
      <c r="A91" s="146">
        <v>71</v>
      </c>
      <c r="B91" s="107">
        <v>224000</v>
      </c>
      <c r="C91" s="113" t="s">
        <v>155</v>
      </c>
      <c r="D91" s="114" t="s">
        <v>32</v>
      </c>
      <c r="E91" s="117">
        <v>3</v>
      </c>
      <c r="F91" s="110"/>
      <c r="G91" s="111">
        <f t="shared" si="4"/>
        <v>0</v>
      </c>
    </row>
    <row r="92" spans="1:7" x14ac:dyDescent="0.2">
      <c r="A92" s="146">
        <v>72</v>
      </c>
      <c r="B92" s="107">
        <v>224000</v>
      </c>
      <c r="C92" s="113" t="s">
        <v>156</v>
      </c>
      <c r="D92" s="114" t="s">
        <v>32</v>
      </c>
      <c r="E92" s="117">
        <v>1</v>
      </c>
      <c r="F92" s="110"/>
      <c r="G92" s="111">
        <f t="shared" si="4"/>
        <v>0</v>
      </c>
    </row>
    <row r="93" spans="1:7" x14ac:dyDescent="0.2">
      <c r="A93" s="146">
        <v>73</v>
      </c>
      <c r="B93" s="107">
        <v>224000</v>
      </c>
      <c r="C93" s="113" t="s">
        <v>157</v>
      </c>
      <c r="D93" s="118" t="s">
        <v>158</v>
      </c>
      <c r="E93" s="117">
        <v>2</v>
      </c>
      <c r="F93" s="110"/>
      <c r="G93" s="111">
        <f t="shared" si="4"/>
        <v>0</v>
      </c>
    </row>
    <row r="94" spans="1:7" x14ac:dyDescent="0.2">
      <c r="A94" s="148"/>
      <c r="B94" s="174" t="s">
        <v>159</v>
      </c>
      <c r="C94" s="174"/>
      <c r="D94" s="174"/>
      <c r="E94" s="174"/>
      <c r="F94" s="174"/>
      <c r="G94" s="175"/>
    </row>
    <row r="95" spans="1:7" x14ac:dyDescent="0.2">
      <c r="A95" s="146">
        <v>74</v>
      </c>
      <c r="B95" s="156">
        <v>230130.51</v>
      </c>
      <c r="C95" s="113" t="s">
        <v>161</v>
      </c>
      <c r="D95" s="118" t="s">
        <v>99</v>
      </c>
      <c r="E95" s="117">
        <v>1</v>
      </c>
      <c r="F95" s="110"/>
      <c r="G95" s="111">
        <f t="shared" ref="G95:G111" si="5">E95*F95</f>
        <v>0</v>
      </c>
    </row>
    <row r="96" spans="1:7" x14ac:dyDescent="0.2">
      <c r="A96" s="146">
        <v>75</v>
      </c>
      <c r="B96" s="107">
        <v>233100</v>
      </c>
      <c r="C96" s="113" t="s">
        <v>160</v>
      </c>
      <c r="D96" s="118" t="s">
        <v>99</v>
      </c>
      <c r="E96" s="117">
        <v>1</v>
      </c>
      <c r="F96" s="110"/>
      <c r="G96" s="111">
        <f t="shared" si="5"/>
        <v>0</v>
      </c>
    </row>
    <row r="97" spans="1:7" x14ac:dyDescent="0.2">
      <c r="A97" s="146">
        <v>76</v>
      </c>
      <c r="B97" s="107">
        <v>233100</v>
      </c>
      <c r="C97" s="113" t="s">
        <v>162</v>
      </c>
      <c r="D97" s="118" t="s">
        <v>163</v>
      </c>
      <c r="E97" s="117">
        <v>650</v>
      </c>
      <c r="F97" s="110"/>
      <c r="G97" s="111">
        <f t="shared" si="5"/>
        <v>0</v>
      </c>
    </row>
    <row r="98" spans="1:7" x14ac:dyDescent="0.2">
      <c r="A98" s="146">
        <v>77</v>
      </c>
      <c r="B98" s="107">
        <v>231123</v>
      </c>
      <c r="C98" s="113" t="s">
        <v>164</v>
      </c>
      <c r="D98" s="118" t="s">
        <v>165</v>
      </c>
      <c r="E98" s="117">
        <v>100</v>
      </c>
      <c r="F98" s="110"/>
      <c r="G98" s="111">
        <f t="shared" si="5"/>
        <v>0</v>
      </c>
    </row>
    <row r="99" spans="1:7" x14ac:dyDescent="0.2">
      <c r="A99" s="146">
        <v>78</v>
      </c>
      <c r="B99" s="107">
        <v>233700</v>
      </c>
      <c r="C99" s="113" t="s">
        <v>166</v>
      </c>
      <c r="D99" s="118" t="s">
        <v>32</v>
      </c>
      <c r="E99" s="117">
        <v>14</v>
      </c>
      <c r="F99" s="110"/>
      <c r="G99" s="111">
        <f t="shared" si="5"/>
        <v>0</v>
      </c>
    </row>
    <row r="100" spans="1:7" x14ac:dyDescent="0.2">
      <c r="A100" s="146">
        <v>79</v>
      </c>
      <c r="B100" s="107">
        <v>233423</v>
      </c>
      <c r="C100" s="113" t="s">
        <v>167</v>
      </c>
      <c r="D100" s="118" t="s">
        <v>32</v>
      </c>
      <c r="E100" s="117">
        <v>3</v>
      </c>
      <c r="F100" s="110"/>
      <c r="G100" s="111">
        <f t="shared" si="5"/>
        <v>0</v>
      </c>
    </row>
    <row r="101" spans="1:7" x14ac:dyDescent="0.2">
      <c r="A101" s="146">
        <v>80</v>
      </c>
      <c r="B101" s="107">
        <v>232300</v>
      </c>
      <c r="C101" s="113" t="s">
        <v>168</v>
      </c>
      <c r="D101" s="118" t="s">
        <v>165</v>
      </c>
      <c r="E101" s="117">
        <v>305</v>
      </c>
      <c r="F101" s="110"/>
      <c r="G101" s="111">
        <f t="shared" si="5"/>
        <v>0</v>
      </c>
    </row>
    <row r="102" spans="1:7" x14ac:dyDescent="0.2">
      <c r="A102" s="146">
        <v>81</v>
      </c>
      <c r="B102" s="107">
        <v>230593</v>
      </c>
      <c r="C102" s="113" t="s">
        <v>169</v>
      </c>
      <c r="D102" s="118" t="s">
        <v>99</v>
      </c>
      <c r="E102" s="117">
        <v>1</v>
      </c>
      <c r="F102" s="110"/>
      <c r="G102" s="111">
        <f t="shared" si="5"/>
        <v>0</v>
      </c>
    </row>
    <row r="103" spans="1:7" x14ac:dyDescent="0.2">
      <c r="A103" s="146">
        <v>82</v>
      </c>
      <c r="B103" s="107">
        <v>230713</v>
      </c>
      <c r="C103" s="113" t="s">
        <v>170</v>
      </c>
      <c r="D103" s="118" t="s">
        <v>34</v>
      </c>
      <c r="E103" s="117">
        <v>1000</v>
      </c>
      <c r="F103" s="110"/>
      <c r="G103" s="111">
        <f t="shared" si="5"/>
        <v>0</v>
      </c>
    </row>
    <row r="104" spans="1:7" x14ac:dyDescent="0.2">
      <c r="A104" s="146">
        <v>83</v>
      </c>
      <c r="B104" s="107">
        <v>230719</v>
      </c>
      <c r="C104" s="113" t="s">
        <v>171</v>
      </c>
      <c r="D104" s="118" t="s">
        <v>165</v>
      </c>
      <c r="E104" s="117">
        <v>305</v>
      </c>
      <c r="F104" s="110"/>
      <c r="G104" s="111">
        <f t="shared" si="5"/>
        <v>0</v>
      </c>
    </row>
    <row r="105" spans="1:7" x14ac:dyDescent="0.2">
      <c r="A105" s="146">
        <v>84</v>
      </c>
      <c r="B105" s="107">
        <v>235100</v>
      </c>
      <c r="C105" s="113" t="s">
        <v>172</v>
      </c>
      <c r="D105" s="118" t="s">
        <v>99</v>
      </c>
      <c r="E105" s="117">
        <v>1</v>
      </c>
      <c r="F105" s="110"/>
      <c r="G105" s="111">
        <f t="shared" si="5"/>
        <v>0</v>
      </c>
    </row>
    <row r="106" spans="1:7" x14ac:dyDescent="0.2">
      <c r="A106" s="146">
        <v>85</v>
      </c>
      <c r="B106" s="107">
        <v>235400</v>
      </c>
      <c r="C106" s="113" t="s">
        <v>173</v>
      </c>
      <c r="D106" s="118" t="s">
        <v>32</v>
      </c>
      <c r="E106" s="117">
        <v>9</v>
      </c>
      <c r="F106" s="110"/>
      <c r="G106" s="111">
        <f t="shared" si="5"/>
        <v>0</v>
      </c>
    </row>
    <row r="107" spans="1:7" x14ac:dyDescent="0.2">
      <c r="A107" s="146">
        <v>86</v>
      </c>
      <c r="B107" s="107">
        <v>237416</v>
      </c>
      <c r="C107" s="113" t="s">
        <v>174</v>
      </c>
      <c r="D107" s="118" t="s">
        <v>32</v>
      </c>
      <c r="E107" s="117">
        <v>6</v>
      </c>
      <c r="F107" s="110"/>
      <c r="G107" s="111">
        <f t="shared" si="5"/>
        <v>0</v>
      </c>
    </row>
    <row r="108" spans="1:7" x14ac:dyDescent="0.2">
      <c r="A108" s="146">
        <v>87</v>
      </c>
      <c r="B108" s="156">
        <v>238126.13</v>
      </c>
      <c r="C108" s="113" t="s">
        <v>175</v>
      </c>
      <c r="D108" s="118" t="s">
        <v>32</v>
      </c>
      <c r="E108" s="117">
        <v>1</v>
      </c>
      <c r="F108" s="110"/>
      <c r="G108" s="111">
        <f t="shared" si="5"/>
        <v>0</v>
      </c>
    </row>
    <row r="109" spans="1:7" x14ac:dyDescent="0.2">
      <c r="A109" s="146">
        <v>88</v>
      </c>
      <c r="B109" s="107">
        <v>233600</v>
      </c>
      <c r="C109" s="113" t="s">
        <v>176</v>
      </c>
      <c r="D109" s="118" t="s">
        <v>32</v>
      </c>
      <c r="E109" s="117">
        <v>7</v>
      </c>
      <c r="F109" s="110"/>
      <c r="G109" s="111">
        <f t="shared" si="5"/>
        <v>0</v>
      </c>
    </row>
    <row r="110" spans="1:7" x14ac:dyDescent="0.2">
      <c r="A110" s="146">
        <v>89</v>
      </c>
      <c r="B110" s="107">
        <v>233700</v>
      </c>
      <c r="C110" s="113" t="s">
        <v>177</v>
      </c>
      <c r="D110" s="118" t="s">
        <v>32</v>
      </c>
      <c r="E110" s="117">
        <v>4</v>
      </c>
      <c r="F110" s="110"/>
      <c r="G110" s="111">
        <f t="shared" si="5"/>
        <v>0</v>
      </c>
    </row>
    <row r="111" spans="1:7" x14ac:dyDescent="0.2">
      <c r="A111" s="146">
        <v>90</v>
      </c>
      <c r="B111" s="107">
        <v>233423</v>
      </c>
      <c r="C111" s="113" t="s">
        <v>178</v>
      </c>
      <c r="D111" s="118" t="s">
        <v>32</v>
      </c>
      <c r="E111" s="117">
        <v>1</v>
      </c>
      <c r="F111" s="110"/>
      <c r="G111" s="111">
        <f t="shared" si="5"/>
        <v>0</v>
      </c>
    </row>
    <row r="112" spans="1:7" x14ac:dyDescent="0.2">
      <c r="A112" s="147"/>
      <c r="B112" s="178" t="s">
        <v>179</v>
      </c>
      <c r="C112" s="178"/>
      <c r="D112" s="178"/>
      <c r="E112" s="178"/>
      <c r="F112" s="178"/>
      <c r="G112" s="179"/>
    </row>
    <row r="113" spans="1:7" x14ac:dyDescent="0.2">
      <c r="A113" s="146">
        <v>91</v>
      </c>
      <c r="B113" s="107">
        <v>260505</v>
      </c>
      <c r="C113" s="113" t="s">
        <v>180</v>
      </c>
      <c r="D113" s="114" t="s">
        <v>99</v>
      </c>
      <c r="E113" s="117">
        <v>1</v>
      </c>
      <c r="F113" s="110"/>
      <c r="G113" s="111">
        <f t="shared" ref="G113:G125" si="6">E113*F113</f>
        <v>0</v>
      </c>
    </row>
    <row r="114" spans="1:7" x14ac:dyDescent="0.2">
      <c r="A114" s="146">
        <v>92</v>
      </c>
      <c r="B114" s="107">
        <v>260519</v>
      </c>
      <c r="C114" s="113" t="s">
        <v>181</v>
      </c>
      <c r="D114" s="114" t="s">
        <v>99</v>
      </c>
      <c r="E114" s="117">
        <v>1</v>
      </c>
      <c r="F114" s="110"/>
      <c r="G114" s="111">
        <f t="shared" si="6"/>
        <v>0</v>
      </c>
    </row>
    <row r="115" spans="1:7" x14ac:dyDescent="0.2">
      <c r="A115" s="146">
        <v>93</v>
      </c>
      <c r="B115" s="107">
        <v>260526</v>
      </c>
      <c r="C115" s="113" t="s">
        <v>182</v>
      </c>
      <c r="D115" s="114" t="s">
        <v>99</v>
      </c>
      <c r="E115" s="117">
        <v>1</v>
      </c>
      <c r="F115" s="110"/>
      <c r="G115" s="111">
        <f t="shared" si="6"/>
        <v>0</v>
      </c>
    </row>
    <row r="116" spans="1:7" x14ac:dyDescent="0.2">
      <c r="A116" s="146">
        <v>94</v>
      </c>
      <c r="B116" s="107">
        <v>260529</v>
      </c>
      <c r="C116" s="113" t="s">
        <v>183</v>
      </c>
      <c r="D116" s="114" t="s">
        <v>99</v>
      </c>
      <c r="E116" s="117">
        <v>1</v>
      </c>
      <c r="F116" s="110"/>
      <c r="G116" s="111">
        <f t="shared" si="6"/>
        <v>0</v>
      </c>
    </row>
    <row r="117" spans="1:7" x14ac:dyDescent="0.2">
      <c r="A117" s="146">
        <v>95</v>
      </c>
      <c r="B117" s="156">
        <v>260533.13</v>
      </c>
      <c r="C117" s="113" t="s">
        <v>184</v>
      </c>
      <c r="D117" s="114" t="s">
        <v>99</v>
      </c>
      <c r="E117" s="117">
        <v>1</v>
      </c>
      <c r="F117" s="110"/>
      <c r="G117" s="111">
        <f t="shared" si="6"/>
        <v>0</v>
      </c>
    </row>
    <row r="118" spans="1:7" x14ac:dyDescent="0.2">
      <c r="A118" s="146">
        <v>96</v>
      </c>
      <c r="B118" s="156">
        <v>260533.16</v>
      </c>
      <c r="C118" s="113" t="s">
        <v>185</v>
      </c>
      <c r="D118" s="114" t="s">
        <v>99</v>
      </c>
      <c r="E118" s="117">
        <v>1</v>
      </c>
      <c r="F118" s="110"/>
      <c r="G118" s="111">
        <f t="shared" si="6"/>
        <v>0</v>
      </c>
    </row>
    <row r="119" spans="1:7" x14ac:dyDescent="0.2">
      <c r="A119" s="146">
        <v>97</v>
      </c>
      <c r="B119" s="156">
        <v>260533.23</v>
      </c>
      <c r="C119" s="113" t="s">
        <v>186</v>
      </c>
      <c r="D119" s="118" t="s">
        <v>99</v>
      </c>
      <c r="E119" s="117">
        <v>1</v>
      </c>
      <c r="F119" s="110"/>
      <c r="G119" s="111">
        <f t="shared" si="6"/>
        <v>0</v>
      </c>
    </row>
    <row r="120" spans="1:7" x14ac:dyDescent="0.2">
      <c r="A120" s="146">
        <v>98</v>
      </c>
      <c r="B120" s="107">
        <v>260553</v>
      </c>
      <c r="C120" s="113" t="s">
        <v>187</v>
      </c>
      <c r="D120" s="114" t="s">
        <v>99</v>
      </c>
      <c r="E120" s="117">
        <v>1</v>
      </c>
      <c r="F120" s="110"/>
      <c r="G120" s="111">
        <f t="shared" si="6"/>
        <v>0</v>
      </c>
    </row>
    <row r="121" spans="1:7" x14ac:dyDescent="0.2">
      <c r="A121" s="146">
        <v>99</v>
      </c>
      <c r="B121" s="107">
        <v>260583</v>
      </c>
      <c r="C121" s="113" t="s">
        <v>188</v>
      </c>
      <c r="D121" s="114" t="s">
        <v>99</v>
      </c>
      <c r="E121" s="117">
        <v>1</v>
      </c>
      <c r="F121" s="110"/>
      <c r="G121" s="111">
        <f t="shared" si="6"/>
        <v>0</v>
      </c>
    </row>
    <row r="122" spans="1:7" x14ac:dyDescent="0.2">
      <c r="A122" s="146">
        <v>100</v>
      </c>
      <c r="B122" s="107">
        <v>260923</v>
      </c>
      <c r="C122" s="113" t="s">
        <v>189</v>
      </c>
      <c r="D122" s="114" t="s">
        <v>32</v>
      </c>
      <c r="E122" s="117">
        <v>2</v>
      </c>
      <c r="F122" s="110"/>
      <c r="G122" s="111">
        <f t="shared" si="6"/>
        <v>0</v>
      </c>
    </row>
    <row r="123" spans="1:7" x14ac:dyDescent="0.2">
      <c r="A123" s="146">
        <v>101</v>
      </c>
      <c r="B123" s="107">
        <v>262416</v>
      </c>
      <c r="C123" s="113" t="s">
        <v>190</v>
      </c>
      <c r="D123" s="114" t="s">
        <v>32</v>
      </c>
      <c r="E123" s="117">
        <v>1</v>
      </c>
      <c r="F123" s="110"/>
      <c r="G123" s="111">
        <f t="shared" si="6"/>
        <v>0</v>
      </c>
    </row>
    <row r="124" spans="1:7" x14ac:dyDescent="0.2">
      <c r="A124" s="146">
        <v>102</v>
      </c>
      <c r="B124" s="107">
        <v>262726</v>
      </c>
      <c r="C124" s="113" t="s">
        <v>191</v>
      </c>
      <c r="D124" s="114" t="s">
        <v>32</v>
      </c>
      <c r="E124" s="117">
        <v>60</v>
      </c>
      <c r="F124" s="110"/>
      <c r="G124" s="111">
        <f t="shared" si="6"/>
        <v>0</v>
      </c>
    </row>
    <row r="125" spans="1:7" x14ac:dyDescent="0.2">
      <c r="A125" s="146">
        <v>103</v>
      </c>
      <c r="B125" s="107">
        <v>265100</v>
      </c>
      <c r="C125" s="108" t="s">
        <v>192</v>
      </c>
      <c r="D125" s="118" t="s">
        <v>32</v>
      </c>
      <c r="E125" s="117">
        <v>50</v>
      </c>
      <c r="F125" s="110"/>
      <c r="G125" s="111">
        <f t="shared" si="6"/>
        <v>0</v>
      </c>
    </row>
    <row r="126" spans="1:7" x14ac:dyDescent="0.2">
      <c r="A126" s="147"/>
      <c r="B126" s="178" t="s">
        <v>193</v>
      </c>
      <c r="C126" s="178"/>
      <c r="D126" s="178"/>
      <c r="E126" s="178"/>
      <c r="F126" s="178"/>
      <c r="G126" s="179"/>
    </row>
    <row r="127" spans="1:7" x14ac:dyDescent="0.2">
      <c r="A127" s="146">
        <v>104</v>
      </c>
      <c r="B127" s="125" t="s">
        <v>194</v>
      </c>
      <c r="C127" s="108" t="s">
        <v>195</v>
      </c>
      <c r="D127" s="109" t="s">
        <v>196</v>
      </c>
      <c r="E127" s="116">
        <v>187</v>
      </c>
      <c r="F127" s="110"/>
      <c r="G127" s="111">
        <f>E127*F127</f>
        <v>0</v>
      </c>
    </row>
    <row r="128" spans="1:7" x14ac:dyDescent="0.2">
      <c r="A128" s="146">
        <v>105</v>
      </c>
      <c r="B128" s="118">
        <v>315</v>
      </c>
      <c r="C128" s="108" t="s">
        <v>197</v>
      </c>
      <c r="D128" s="109" t="s">
        <v>32</v>
      </c>
      <c r="E128" s="116">
        <v>1</v>
      </c>
      <c r="F128" s="110"/>
      <c r="G128" s="111">
        <f>E128*F128</f>
        <v>0</v>
      </c>
    </row>
    <row r="129" spans="1:7" x14ac:dyDescent="0.2">
      <c r="A129" s="146">
        <v>106</v>
      </c>
      <c r="B129" s="114" t="s">
        <v>198</v>
      </c>
      <c r="C129" s="108" t="s">
        <v>199</v>
      </c>
      <c r="D129" s="109" t="s">
        <v>196</v>
      </c>
      <c r="E129" s="115">
        <v>53</v>
      </c>
      <c r="F129" s="110"/>
      <c r="G129" s="111">
        <f>E129*F129</f>
        <v>0</v>
      </c>
    </row>
    <row r="130" spans="1:7" ht="12.75" thickBot="1" x14ac:dyDescent="0.25">
      <c r="A130" s="146">
        <v>107</v>
      </c>
      <c r="B130" s="126" t="s">
        <v>200</v>
      </c>
      <c r="C130" s="127" t="s">
        <v>201</v>
      </c>
      <c r="D130" s="128" t="s">
        <v>196</v>
      </c>
      <c r="E130" s="129">
        <v>53</v>
      </c>
      <c r="F130" s="123"/>
      <c r="G130" s="124">
        <f>E130*F130</f>
        <v>0</v>
      </c>
    </row>
    <row r="131" spans="1:7" ht="12.75" thickBot="1" x14ac:dyDescent="0.25">
      <c r="A131" s="130"/>
      <c r="B131" s="131"/>
      <c r="C131" s="132" t="s">
        <v>35</v>
      </c>
      <c r="D131" s="32"/>
      <c r="E131" s="43"/>
      <c r="F131" s="49"/>
      <c r="G131" s="100">
        <f>SUM(G10:G130)</f>
        <v>80000</v>
      </c>
    </row>
    <row r="132" spans="1:7" x14ac:dyDescent="0.2">
      <c r="A132" s="133"/>
      <c r="B132" s="134"/>
      <c r="C132" s="22"/>
      <c r="D132" s="21"/>
      <c r="E132" s="44"/>
      <c r="F132" s="51"/>
      <c r="G132" s="82"/>
    </row>
    <row r="133" spans="1:7" ht="12.75" thickBot="1" x14ac:dyDescent="0.25">
      <c r="A133" s="133"/>
      <c r="B133" s="134"/>
      <c r="C133" s="22"/>
      <c r="D133" s="21"/>
      <c r="E133" s="44"/>
      <c r="F133" s="54"/>
      <c r="G133" s="84"/>
    </row>
    <row r="134" spans="1:7" ht="12.75" thickBot="1" x14ac:dyDescent="0.25">
      <c r="A134" s="135"/>
      <c r="B134" s="136"/>
      <c r="C134" s="103" t="s">
        <v>212</v>
      </c>
      <c r="D134" s="104"/>
      <c r="E134" s="105"/>
      <c r="F134" s="53"/>
      <c r="G134" s="83"/>
    </row>
    <row r="135" spans="1:7" x14ac:dyDescent="0.2">
      <c r="A135" s="145"/>
      <c r="B135" s="180" t="s">
        <v>75</v>
      </c>
      <c r="C135" s="180"/>
      <c r="D135" s="180"/>
      <c r="E135" s="180"/>
      <c r="F135" s="180"/>
      <c r="G135" s="181"/>
    </row>
    <row r="136" spans="1:7" x14ac:dyDescent="0.2">
      <c r="A136" s="146">
        <v>108</v>
      </c>
      <c r="B136" s="107">
        <v>24100</v>
      </c>
      <c r="C136" s="113" t="s">
        <v>76</v>
      </c>
      <c r="D136" s="114" t="s">
        <v>34</v>
      </c>
      <c r="E136" s="98">
        <v>200</v>
      </c>
      <c r="F136" s="110"/>
      <c r="G136" s="111">
        <f>E136*F136</f>
        <v>0</v>
      </c>
    </row>
    <row r="137" spans="1:7" x14ac:dyDescent="0.2">
      <c r="A137" s="147"/>
      <c r="B137" s="176" t="s">
        <v>85</v>
      </c>
      <c r="C137" s="176"/>
      <c r="D137" s="176"/>
      <c r="E137" s="176"/>
      <c r="F137" s="176"/>
      <c r="G137" s="177"/>
    </row>
    <row r="138" spans="1:7" x14ac:dyDescent="0.2">
      <c r="A138" s="146">
        <v>109</v>
      </c>
      <c r="B138" s="107">
        <v>64100</v>
      </c>
      <c r="C138" s="108" t="s">
        <v>202</v>
      </c>
      <c r="D138" s="109" t="s">
        <v>99</v>
      </c>
      <c r="E138" s="98">
        <v>1</v>
      </c>
      <c r="F138" s="110"/>
      <c r="G138" s="111">
        <f>E138*F138</f>
        <v>0</v>
      </c>
    </row>
    <row r="139" spans="1:7" x14ac:dyDescent="0.2">
      <c r="A139" s="146">
        <v>110</v>
      </c>
      <c r="B139" s="107">
        <v>64100</v>
      </c>
      <c r="C139" s="108" t="s">
        <v>203</v>
      </c>
      <c r="D139" s="109" t="s">
        <v>33</v>
      </c>
      <c r="E139" s="98">
        <v>18</v>
      </c>
      <c r="F139" s="110"/>
      <c r="G139" s="111">
        <f>E139*F139</f>
        <v>0</v>
      </c>
    </row>
    <row r="140" spans="1:7" x14ac:dyDescent="0.2">
      <c r="A140" s="147"/>
      <c r="B140" s="178" t="s">
        <v>100</v>
      </c>
      <c r="C140" s="178"/>
      <c r="D140" s="178"/>
      <c r="E140" s="178"/>
      <c r="F140" s="178"/>
      <c r="G140" s="179"/>
    </row>
    <row r="141" spans="1:7" x14ac:dyDescent="0.2">
      <c r="A141" s="146">
        <v>111</v>
      </c>
      <c r="B141" s="107">
        <v>81213</v>
      </c>
      <c r="C141" s="113" t="s">
        <v>101</v>
      </c>
      <c r="D141" s="114" t="s">
        <v>32</v>
      </c>
      <c r="E141" s="98">
        <v>1</v>
      </c>
      <c r="F141" s="110"/>
      <c r="G141" s="111">
        <f>E141*F141</f>
        <v>0</v>
      </c>
    </row>
    <row r="142" spans="1:7" x14ac:dyDescent="0.2">
      <c r="A142" s="146">
        <v>112</v>
      </c>
      <c r="B142" s="107">
        <v>81416</v>
      </c>
      <c r="C142" s="113" t="s">
        <v>102</v>
      </c>
      <c r="D142" s="114" t="s">
        <v>32</v>
      </c>
      <c r="E142" s="98">
        <v>1</v>
      </c>
      <c r="F142" s="110"/>
      <c r="G142" s="111">
        <f>E142*F142</f>
        <v>0</v>
      </c>
    </row>
    <row r="143" spans="1:7" x14ac:dyDescent="0.2">
      <c r="A143" s="146">
        <v>113</v>
      </c>
      <c r="B143" s="107">
        <v>84313</v>
      </c>
      <c r="C143" s="108" t="s">
        <v>103</v>
      </c>
      <c r="D143" s="109" t="s">
        <v>34</v>
      </c>
      <c r="E143" s="98">
        <v>40</v>
      </c>
      <c r="F143" s="110"/>
      <c r="G143" s="111">
        <f>E143*F143</f>
        <v>0</v>
      </c>
    </row>
    <row r="144" spans="1:7" x14ac:dyDescent="0.2">
      <c r="A144" s="146">
        <v>114</v>
      </c>
      <c r="B144" s="107">
        <v>87100</v>
      </c>
      <c r="C144" s="108" t="s">
        <v>204</v>
      </c>
      <c r="D144" s="109" t="s">
        <v>32</v>
      </c>
      <c r="E144" s="98">
        <v>1</v>
      </c>
      <c r="F144" s="110"/>
      <c r="G144" s="111">
        <f>E144*F144</f>
        <v>0</v>
      </c>
    </row>
    <row r="145" spans="1:7" x14ac:dyDescent="0.2">
      <c r="A145" s="146">
        <v>115</v>
      </c>
      <c r="B145" s="107">
        <v>87100</v>
      </c>
      <c r="C145" s="108" t="s">
        <v>205</v>
      </c>
      <c r="D145" s="109" t="s">
        <v>32</v>
      </c>
      <c r="E145" s="98">
        <v>1</v>
      </c>
      <c r="F145" s="110"/>
      <c r="G145" s="111">
        <f>E145*F145</f>
        <v>0</v>
      </c>
    </row>
    <row r="146" spans="1:7" x14ac:dyDescent="0.2">
      <c r="A146" s="147"/>
      <c r="B146" s="178" t="s">
        <v>109</v>
      </c>
      <c r="C146" s="178"/>
      <c r="D146" s="178"/>
      <c r="E146" s="178"/>
      <c r="F146" s="178"/>
      <c r="G146" s="179"/>
    </row>
    <row r="147" spans="1:7" x14ac:dyDescent="0.2">
      <c r="A147" s="146">
        <v>116</v>
      </c>
      <c r="B147" s="107">
        <v>90561</v>
      </c>
      <c r="C147" s="113" t="s">
        <v>110</v>
      </c>
      <c r="D147" s="114" t="s">
        <v>34</v>
      </c>
      <c r="E147" s="98">
        <v>3620</v>
      </c>
      <c r="F147" s="110"/>
      <c r="G147" s="111">
        <f t="shared" ref="G147:G159" si="7">E147*F147</f>
        <v>0</v>
      </c>
    </row>
    <row r="148" spans="1:7" x14ac:dyDescent="0.2">
      <c r="A148" s="146">
        <v>117</v>
      </c>
      <c r="B148" s="107">
        <v>92116</v>
      </c>
      <c r="C148" s="113" t="s">
        <v>111</v>
      </c>
      <c r="D148" s="114" t="s">
        <v>34</v>
      </c>
      <c r="E148" s="98">
        <v>150</v>
      </c>
      <c r="F148" s="110"/>
      <c r="G148" s="111">
        <f t="shared" si="7"/>
        <v>0</v>
      </c>
    </row>
    <row r="149" spans="1:7" x14ac:dyDescent="0.2">
      <c r="A149" s="146">
        <v>118</v>
      </c>
      <c r="B149" s="107">
        <v>92116</v>
      </c>
      <c r="C149" s="113" t="s">
        <v>114</v>
      </c>
      <c r="D149" s="114" t="s">
        <v>34</v>
      </c>
      <c r="E149" s="98">
        <v>120</v>
      </c>
      <c r="F149" s="110"/>
      <c r="G149" s="111">
        <f t="shared" si="7"/>
        <v>0</v>
      </c>
    </row>
    <row r="150" spans="1:7" x14ac:dyDescent="0.2">
      <c r="A150" s="146">
        <v>119</v>
      </c>
      <c r="B150" s="107">
        <v>92116</v>
      </c>
      <c r="C150" s="113" t="s">
        <v>117</v>
      </c>
      <c r="D150" s="114" t="s">
        <v>34</v>
      </c>
      <c r="E150" s="98">
        <v>40</v>
      </c>
      <c r="F150" s="110"/>
      <c r="G150" s="111">
        <f t="shared" si="7"/>
        <v>0</v>
      </c>
    </row>
    <row r="151" spans="1:7" x14ac:dyDescent="0.2">
      <c r="A151" s="146">
        <v>120</v>
      </c>
      <c r="B151" s="107">
        <v>93000</v>
      </c>
      <c r="C151" s="113" t="s">
        <v>206</v>
      </c>
      <c r="D151" s="114" t="s">
        <v>34</v>
      </c>
      <c r="E151" s="98">
        <v>80</v>
      </c>
      <c r="F151" s="110"/>
      <c r="G151" s="111">
        <f t="shared" si="7"/>
        <v>0</v>
      </c>
    </row>
    <row r="152" spans="1:7" x14ac:dyDescent="0.2">
      <c r="A152" s="146">
        <v>121</v>
      </c>
      <c r="B152" s="107">
        <v>95100</v>
      </c>
      <c r="C152" s="113" t="s">
        <v>120</v>
      </c>
      <c r="D152" s="114" t="s">
        <v>34</v>
      </c>
      <c r="E152" s="98">
        <v>170</v>
      </c>
      <c r="F152" s="110"/>
      <c r="G152" s="111">
        <f t="shared" si="7"/>
        <v>0</v>
      </c>
    </row>
    <row r="153" spans="1:7" x14ac:dyDescent="0.2">
      <c r="A153" s="146">
        <v>122</v>
      </c>
      <c r="B153" s="107">
        <v>96500</v>
      </c>
      <c r="C153" s="113" t="s">
        <v>121</v>
      </c>
      <c r="D153" s="114" t="s">
        <v>33</v>
      </c>
      <c r="E153" s="98">
        <v>420</v>
      </c>
      <c r="F153" s="110"/>
      <c r="G153" s="111">
        <f t="shared" si="7"/>
        <v>0</v>
      </c>
    </row>
    <row r="154" spans="1:7" x14ac:dyDescent="0.2">
      <c r="A154" s="146">
        <v>123</v>
      </c>
      <c r="B154" s="107">
        <v>96500</v>
      </c>
      <c r="C154" s="113" t="s">
        <v>207</v>
      </c>
      <c r="D154" s="114" t="s">
        <v>34</v>
      </c>
      <c r="E154" s="98">
        <v>3400</v>
      </c>
      <c r="F154" s="110"/>
      <c r="G154" s="111">
        <f t="shared" si="7"/>
        <v>0</v>
      </c>
    </row>
    <row r="155" spans="1:7" x14ac:dyDescent="0.2">
      <c r="A155" s="146">
        <v>124</v>
      </c>
      <c r="B155" s="107">
        <v>96813</v>
      </c>
      <c r="C155" s="113" t="s">
        <v>208</v>
      </c>
      <c r="D155" s="114" t="s">
        <v>34</v>
      </c>
      <c r="E155" s="98">
        <v>140</v>
      </c>
      <c r="F155" s="110"/>
      <c r="G155" s="111">
        <f t="shared" si="7"/>
        <v>0</v>
      </c>
    </row>
    <row r="156" spans="1:7" x14ac:dyDescent="0.2">
      <c r="A156" s="146">
        <v>125</v>
      </c>
      <c r="B156" s="107">
        <v>97200</v>
      </c>
      <c r="C156" s="113" t="s">
        <v>209</v>
      </c>
      <c r="D156" s="114" t="s">
        <v>34</v>
      </c>
      <c r="E156" s="98">
        <v>560</v>
      </c>
      <c r="F156" s="110"/>
      <c r="G156" s="111">
        <f t="shared" si="7"/>
        <v>0</v>
      </c>
    </row>
    <row r="157" spans="1:7" x14ac:dyDescent="0.2">
      <c r="A157" s="146">
        <v>126</v>
      </c>
      <c r="B157" s="107">
        <v>99123</v>
      </c>
      <c r="C157" s="113" t="s">
        <v>122</v>
      </c>
      <c r="D157" s="114" t="s">
        <v>34</v>
      </c>
      <c r="E157" s="98">
        <v>6050</v>
      </c>
      <c r="F157" s="110"/>
      <c r="G157" s="111">
        <f t="shared" si="7"/>
        <v>0</v>
      </c>
    </row>
    <row r="158" spans="1:7" x14ac:dyDescent="0.2">
      <c r="A158" s="146">
        <v>127</v>
      </c>
      <c r="B158" s="107">
        <v>99123</v>
      </c>
      <c r="C158" s="113" t="s">
        <v>123</v>
      </c>
      <c r="D158" s="114" t="s">
        <v>34</v>
      </c>
      <c r="E158" s="98">
        <v>2700</v>
      </c>
      <c r="F158" s="110"/>
      <c r="G158" s="111">
        <f t="shared" si="7"/>
        <v>0</v>
      </c>
    </row>
    <row r="159" spans="1:7" x14ac:dyDescent="0.2">
      <c r="A159" s="146">
        <v>128</v>
      </c>
      <c r="B159" s="107">
        <v>99123</v>
      </c>
      <c r="C159" s="113" t="s">
        <v>124</v>
      </c>
      <c r="D159" s="114" t="s">
        <v>32</v>
      </c>
      <c r="E159" s="98">
        <v>12</v>
      </c>
      <c r="F159" s="110"/>
      <c r="G159" s="111">
        <f t="shared" si="7"/>
        <v>0</v>
      </c>
    </row>
    <row r="160" spans="1:7" x14ac:dyDescent="0.2">
      <c r="A160" s="147"/>
      <c r="B160" s="178" t="s">
        <v>125</v>
      </c>
      <c r="C160" s="178"/>
      <c r="D160" s="178"/>
      <c r="E160" s="178"/>
      <c r="F160" s="178"/>
      <c r="G160" s="179"/>
    </row>
    <row r="161" spans="1:7" x14ac:dyDescent="0.2">
      <c r="A161" s="146">
        <v>129</v>
      </c>
      <c r="B161" s="109">
        <v>101419</v>
      </c>
      <c r="C161" s="113" t="s">
        <v>210</v>
      </c>
      <c r="D161" s="114" t="s">
        <v>32</v>
      </c>
      <c r="E161" s="98">
        <v>23</v>
      </c>
      <c r="F161" s="110"/>
      <c r="G161" s="111">
        <f>E161*F161</f>
        <v>0</v>
      </c>
    </row>
    <row r="162" spans="1:7" x14ac:dyDescent="0.2">
      <c r="A162" s="147"/>
      <c r="B162" s="178" t="s">
        <v>211</v>
      </c>
      <c r="C162" s="178"/>
      <c r="D162" s="178"/>
      <c r="E162" s="178"/>
      <c r="F162" s="178"/>
      <c r="G162" s="179"/>
    </row>
    <row r="163" spans="1:7" x14ac:dyDescent="0.2">
      <c r="A163" s="146">
        <v>130</v>
      </c>
      <c r="B163" s="107">
        <v>211300</v>
      </c>
      <c r="C163" s="113" t="s">
        <v>144</v>
      </c>
      <c r="D163" s="114" t="s">
        <v>99</v>
      </c>
      <c r="E163" s="117">
        <v>1</v>
      </c>
      <c r="F163" s="110"/>
      <c r="G163" s="111">
        <f>E163*F163</f>
        <v>0</v>
      </c>
    </row>
    <row r="164" spans="1:7" x14ac:dyDescent="0.2">
      <c r="A164" s="146">
        <v>131</v>
      </c>
      <c r="B164" s="107">
        <v>211300</v>
      </c>
      <c r="C164" s="113" t="s">
        <v>145</v>
      </c>
      <c r="D164" s="118" t="s">
        <v>99</v>
      </c>
      <c r="E164" s="117">
        <v>1</v>
      </c>
      <c r="F164" s="110"/>
      <c r="G164" s="111">
        <f>E164*F164</f>
        <v>0</v>
      </c>
    </row>
    <row r="165" spans="1:7" x14ac:dyDescent="0.2">
      <c r="A165" s="147"/>
      <c r="B165" s="178" t="s">
        <v>159</v>
      </c>
      <c r="C165" s="178"/>
      <c r="D165" s="178"/>
      <c r="E165" s="178"/>
      <c r="F165" s="178"/>
      <c r="G165" s="179"/>
    </row>
    <row r="166" spans="1:7" x14ac:dyDescent="0.2">
      <c r="A166" s="146">
        <v>132</v>
      </c>
      <c r="B166" s="107">
        <v>233100</v>
      </c>
      <c r="C166" s="113" t="s">
        <v>160</v>
      </c>
      <c r="D166" s="118" t="s">
        <v>99</v>
      </c>
      <c r="E166" s="117">
        <v>1</v>
      </c>
      <c r="F166" s="110"/>
      <c r="G166" s="111">
        <f>E166*F166</f>
        <v>0</v>
      </c>
    </row>
    <row r="167" spans="1:7" x14ac:dyDescent="0.2">
      <c r="A167" s="146">
        <v>133</v>
      </c>
      <c r="B167" s="107">
        <v>233100</v>
      </c>
      <c r="C167" s="113" t="s">
        <v>162</v>
      </c>
      <c r="D167" s="118" t="s">
        <v>163</v>
      </c>
      <c r="E167" s="117">
        <v>8</v>
      </c>
      <c r="F167" s="110"/>
      <c r="G167" s="111">
        <f>E167*F167</f>
        <v>0</v>
      </c>
    </row>
    <row r="168" spans="1:7" x14ac:dyDescent="0.2">
      <c r="A168" s="146">
        <v>134</v>
      </c>
      <c r="B168" s="107">
        <v>233700</v>
      </c>
      <c r="C168" s="113" t="s">
        <v>166</v>
      </c>
      <c r="D168" s="118" t="s">
        <v>32</v>
      </c>
      <c r="E168" s="117">
        <v>1</v>
      </c>
      <c r="F168" s="110"/>
      <c r="G168" s="111">
        <f>E168*F168</f>
        <v>0</v>
      </c>
    </row>
    <row r="169" spans="1:7" x14ac:dyDescent="0.2">
      <c r="A169" s="146">
        <v>135</v>
      </c>
      <c r="B169" s="107">
        <v>230593</v>
      </c>
      <c r="C169" s="113" t="s">
        <v>169</v>
      </c>
      <c r="D169" s="118" t="s">
        <v>99</v>
      </c>
      <c r="E169" s="117">
        <v>1</v>
      </c>
      <c r="F169" s="110"/>
      <c r="G169" s="111">
        <f>E169*F169</f>
        <v>0</v>
      </c>
    </row>
    <row r="170" spans="1:7" x14ac:dyDescent="0.2">
      <c r="A170" s="146">
        <v>136</v>
      </c>
      <c r="B170" s="107">
        <v>230713</v>
      </c>
      <c r="C170" s="113" t="s">
        <v>170</v>
      </c>
      <c r="D170" s="118" t="s">
        <v>34</v>
      </c>
      <c r="E170" s="117">
        <v>4</v>
      </c>
      <c r="F170" s="110"/>
      <c r="G170" s="111">
        <f>E170*F170</f>
        <v>0</v>
      </c>
    </row>
    <row r="171" spans="1:7" x14ac:dyDescent="0.2">
      <c r="A171" s="147"/>
      <c r="B171" s="182" t="s">
        <v>179</v>
      </c>
      <c r="C171" s="182"/>
      <c r="D171" s="182"/>
      <c r="E171" s="182"/>
      <c r="F171" s="182"/>
      <c r="G171" s="183"/>
    </row>
    <row r="172" spans="1:7" x14ac:dyDescent="0.2">
      <c r="A172" s="146">
        <v>137</v>
      </c>
      <c r="B172" s="107">
        <v>260505</v>
      </c>
      <c r="C172" s="113" t="s">
        <v>180</v>
      </c>
      <c r="D172" s="114" t="s">
        <v>99</v>
      </c>
      <c r="E172" s="117">
        <v>1</v>
      </c>
      <c r="F172" s="110"/>
      <c r="G172" s="111">
        <f>E172*F172</f>
        <v>0</v>
      </c>
    </row>
    <row r="173" spans="1:7" ht="12.75" thickBot="1" x14ac:dyDescent="0.25">
      <c r="A173" s="149">
        <v>138</v>
      </c>
      <c r="B173" s="119">
        <v>265100</v>
      </c>
      <c r="C173" s="127" t="s">
        <v>192</v>
      </c>
      <c r="D173" s="121" t="s">
        <v>32</v>
      </c>
      <c r="E173" s="122">
        <v>2</v>
      </c>
      <c r="F173" s="123"/>
      <c r="G173" s="124">
        <f>E173*F173</f>
        <v>0</v>
      </c>
    </row>
    <row r="174" spans="1:7" ht="12.75" thickBot="1" x14ac:dyDescent="0.25">
      <c r="A174" s="130"/>
      <c r="B174" s="131"/>
      <c r="C174" s="132" t="s">
        <v>36</v>
      </c>
      <c r="D174" s="32"/>
      <c r="E174" s="43"/>
      <c r="F174" s="55"/>
      <c r="G174" s="100">
        <f>SUM(G135:G173)</f>
        <v>0</v>
      </c>
    </row>
    <row r="175" spans="1:7" x14ac:dyDescent="0.2">
      <c r="A175" s="133"/>
      <c r="B175" s="134"/>
      <c r="C175" s="22"/>
      <c r="D175" s="21"/>
      <c r="E175" s="44"/>
      <c r="F175" s="51"/>
      <c r="G175" s="82"/>
    </row>
    <row r="176" spans="1:7" ht="12.75" thickBot="1" x14ac:dyDescent="0.25">
      <c r="A176" s="133"/>
      <c r="B176" s="134"/>
      <c r="C176" s="22"/>
      <c r="D176" s="21"/>
      <c r="E176" s="44"/>
      <c r="F176" s="51"/>
      <c r="G176" s="82"/>
    </row>
    <row r="177" spans="1:7" ht="12.75" thickBot="1" x14ac:dyDescent="0.25">
      <c r="A177" s="135"/>
      <c r="B177" s="136"/>
      <c r="C177" s="103" t="s">
        <v>213</v>
      </c>
      <c r="D177" s="104"/>
      <c r="E177" s="105"/>
      <c r="F177" s="53"/>
      <c r="G177" s="83"/>
    </row>
    <row r="178" spans="1:7" x14ac:dyDescent="0.2">
      <c r="A178" s="148"/>
      <c r="B178" s="180" t="s">
        <v>75</v>
      </c>
      <c r="C178" s="180"/>
      <c r="D178" s="180"/>
      <c r="E178" s="180"/>
      <c r="F178" s="180"/>
      <c r="G178" s="181"/>
    </row>
    <row r="179" spans="1:7" x14ac:dyDescent="0.2">
      <c r="A179" s="146">
        <v>139</v>
      </c>
      <c r="B179" s="107">
        <v>24100</v>
      </c>
      <c r="C179" s="113" t="s">
        <v>76</v>
      </c>
      <c r="D179" s="114" t="s">
        <v>34</v>
      </c>
      <c r="E179" s="98">
        <v>700</v>
      </c>
      <c r="F179" s="110"/>
      <c r="G179" s="111">
        <f>E179*F179</f>
        <v>0</v>
      </c>
    </row>
    <row r="180" spans="1:7" x14ac:dyDescent="0.2">
      <c r="A180" s="146">
        <v>140</v>
      </c>
      <c r="B180" s="107">
        <v>24100</v>
      </c>
      <c r="C180" s="113" t="s">
        <v>220</v>
      </c>
      <c r="D180" s="114" t="s">
        <v>33</v>
      </c>
      <c r="E180" s="98">
        <v>160</v>
      </c>
      <c r="F180" s="110"/>
      <c r="G180" s="111">
        <f>E180*F180</f>
        <v>0</v>
      </c>
    </row>
    <row r="181" spans="1:7" x14ac:dyDescent="0.2">
      <c r="A181" s="147"/>
      <c r="B181" s="178" t="s">
        <v>109</v>
      </c>
      <c r="C181" s="178"/>
      <c r="D181" s="178"/>
      <c r="E181" s="178"/>
      <c r="F181" s="178"/>
      <c r="G181" s="179"/>
    </row>
    <row r="182" spans="1:7" x14ac:dyDescent="0.2">
      <c r="A182" s="146">
        <v>141</v>
      </c>
      <c r="B182" s="107">
        <v>92116</v>
      </c>
      <c r="C182" s="113" t="s">
        <v>114</v>
      </c>
      <c r="D182" s="114" t="s">
        <v>34</v>
      </c>
      <c r="E182" s="98">
        <v>950</v>
      </c>
      <c r="F182" s="110"/>
      <c r="G182" s="111">
        <f>E182*F182</f>
        <v>0</v>
      </c>
    </row>
    <row r="183" spans="1:7" x14ac:dyDescent="0.2">
      <c r="A183" s="146">
        <v>142</v>
      </c>
      <c r="B183" s="107">
        <v>92116</v>
      </c>
      <c r="C183" s="113" t="s">
        <v>117</v>
      </c>
      <c r="D183" s="114" t="s">
        <v>34</v>
      </c>
      <c r="E183" s="98">
        <v>40</v>
      </c>
      <c r="F183" s="110"/>
      <c r="G183" s="111">
        <f>E183*F183</f>
        <v>0</v>
      </c>
    </row>
    <row r="184" spans="1:7" x14ac:dyDescent="0.2">
      <c r="A184" s="146">
        <v>143</v>
      </c>
      <c r="B184" s="107">
        <v>95100</v>
      </c>
      <c r="C184" s="113" t="s">
        <v>120</v>
      </c>
      <c r="D184" s="114" t="s">
        <v>34</v>
      </c>
      <c r="E184" s="98">
        <v>700</v>
      </c>
      <c r="F184" s="110"/>
      <c r="G184" s="111">
        <f>E184*F184</f>
        <v>0</v>
      </c>
    </row>
    <row r="185" spans="1:7" x14ac:dyDescent="0.2">
      <c r="A185" s="146">
        <v>144</v>
      </c>
      <c r="B185" s="107">
        <v>99123</v>
      </c>
      <c r="C185" s="113" t="s">
        <v>122</v>
      </c>
      <c r="D185" s="114" t="s">
        <v>34</v>
      </c>
      <c r="E185" s="98">
        <v>950</v>
      </c>
      <c r="F185" s="110"/>
      <c r="G185" s="111">
        <f>E185*F185</f>
        <v>0</v>
      </c>
    </row>
    <row r="186" spans="1:7" x14ac:dyDescent="0.2">
      <c r="A186" s="146">
        <v>145</v>
      </c>
      <c r="B186" s="107">
        <v>99123</v>
      </c>
      <c r="C186" s="113" t="s">
        <v>123</v>
      </c>
      <c r="D186" s="114" t="s">
        <v>34</v>
      </c>
      <c r="E186" s="98">
        <v>40</v>
      </c>
      <c r="F186" s="110"/>
      <c r="G186" s="111">
        <f>E186*F186</f>
        <v>0</v>
      </c>
    </row>
    <row r="187" spans="1:7" x14ac:dyDescent="0.2">
      <c r="A187" s="147"/>
      <c r="B187" s="178" t="s">
        <v>211</v>
      </c>
      <c r="C187" s="178"/>
      <c r="D187" s="178"/>
      <c r="E187" s="178"/>
      <c r="F187" s="178"/>
      <c r="G187" s="179"/>
    </row>
    <row r="188" spans="1:7" x14ac:dyDescent="0.2">
      <c r="A188" s="146">
        <v>146</v>
      </c>
      <c r="B188" s="107">
        <v>211300</v>
      </c>
      <c r="C188" s="113" t="s">
        <v>144</v>
      </c>
      <c r="D188" s="114" t="s">
        <v>99</v>
      </c>
      <c r="E188" s="117">
        <v>1</v>
      </c>
      <c r="F188" s="110"/>
      <c r="G188" s="111">
        <f>E188*F188</f>
        <v>0</v>
      </c>
    </row>
    <row r="189" spans="1:7" x14ac:dyDescent="0.2">
      <c r="A189" s="146">
        <v>147</v>
      </c>
      <c r="B189" s="107">
        <v>211300</v>
      </c>
      <c r="C189" s="113" t="s">
        <v>145</v>
      </c>
      <c r="D189" s="118" t="s">
        <v>99</v>
      </c>
      <c r="E189" s="117">
        <v>1</v>
      </c>
      <c r="F189" s="110"/>
      <c r="G189" s="111">
        <f>E189*F189</f>
        <v>0</v>
      </c>
    </row>
    <row r="190" spans="1:7" x14ac:dyDescent="0.2">
      <c r="A190" s="147"/>
      <c r="B190" s="178" t="s">
        <v>159</v>
      </c>
      <c r="C190" s="178"/>
      <c r="D190" s="178"/>
      <c r="E190" s="178"/>
      <c r="F190" s="178"/>
      <c r="G190" s="179"/>
    </row>
    <row r="191" spans="1:7" x14ac:dyDescent="0.2">
      <c r="A191" s="146">
        <v>148</v>
      </c>
      <c r="B191" s="107">
        <v>233100</v>
      </c>
      <c r="C191" s="113" t="s">
        <v>160</v>
      </c>
      <c r="D191" s="118" t="s">
        <v>99</v>
      </c>
      <c r="E191" s="117">
        <v>1</v>
      </c>
      <c r="F191" s="110"/>
      <c r="G191" s="111">
        <f>E191*F191</f>
        <v>0</v>
      </c>
    </row>
    <row r="192" spans="1:7" x14ac:dyDescent="0.2">
      <c r="A192" s="146">
        <v>149</v>
      </c>
      <c r="B192" s="107">
        <v>233100</v>
      </c>
      <c r="C192" s="113" t="s">
        <v>162</v>
      </c>
      <c r="D192" s="118" t="s">
        <v>163</v>
      </c>
      <c r="E192" s="117">
        <v>16</v>
      </c>
      <c r="F192" s="110"/>
      <c r="G192" s="111">
        <f>E192*F192</f>
        <v>0</v>
      </c>
    </row>
    <row r="193" spans="1:7" x14ac:dyDescent="0.2">
      <c r="A193" s="146">
        <v>150</v>
      </c>
      <c r="B193" s="107">
        <v>233700</v>
      </c>
      <c r="C193" s="113" t="s">
        <v>166</v>
      </c>
      <c r="D193" s="118" t="s">
        <v>32</v>
      </c>
      <c r="E193" s="117">
        <v>2</v>
      </c>
      <c r="F193" s="110"/>
      <c r="G193" s="111">
        <f>E193*F193</f>
        <v>0</v>
      </c>
    </row>
    <row r="194" spans="1:7" x14ac:dyDescent="0.2">
      <c r="A194" s="146">
        <v>151</v>
      </c>
      <c r="B194" s="107">
        <v>230593</v>
      </c>
      <c r="C194" s="113" t="s">
        <v>169</v>
      </c>
      <c r="D194" s="118" t="s">
        <v>99</v>
      </c>
      <c r="E194" s="117">
        <v>1</v>
      </c>
      <c r="F194" s="110"/>
      <c r="G194" s="111">
        <f>E194*F194</f>
        <v>0</v>
      </c>
    </row>
    <row r="195" spans="1:7" x14ac:dyDescent="0.2">
      <c r="A195" s="146">
        <v>152</v>
      </c>
      <c r="B195" s="107">
        <v>230713</v>
      </c>
      <c r="C195" s="113" t="s">
        <v>170</v>
      </c>
      <c r="D195" s="118" t="s">
        <v>34</v>
      </c>
      <c r="E195" s="117">
        <v>65</v>
      </c>
      <c r="F195" s="110"/>
      <c r="G195" s="111">
        <f>E195*F195</f>
        <v>0</v>
      </c>
    </row>
    <row r="196" spans="1:7" x14ac:dyDescent="0.2">
      <c r="A196" s="147"/>
      <c r="B196" s="178" t="s">
        <v>179</v>
      </c>
      <c r="C196" s="178"/>
      <c r="D196" s="178"/>
      <c r="E196" s="178"/>
      <c r="F196" s="178"/>
      <c r="G196" s="179"/>
    </row>
    <row r="197" spans="1:7" x14ac:dyDescent="0.2">
      <c r="A197" s="146">
        <v>153</v>
      </c>
      <c r="B197" s="107">
        <v>260505</v>
      </c>
      <c r="C197" s="113" t="s">
        <v>180</v>
      </c>
      <c r="D197" s="114" t="s">
        <v>99</v>
      </c>
      <c r="E197" s="117">
        <v>1</v>
      </c>
      <c r="F197" s="110"/>
      <c r="G197" s="111">
        <f>E197*F197</f>
        <v>0</v>
      </c>
    </row>
    <row r="198" spans="1:7" x14ac:dyDescent="0.2">
      <c r="A198" s="146">
        <v>154</v>
      </c>
      <c r="B198" s="156">
        <v>260533.13</v>
      </c>
      <c r="C198" s="113" t="s">
        <v>184</v>
      </c>
      <c r="D198" s="114" t="s">
        <v>99</v>
      </c>
      <c r="E198" s="117">
        <v>1</v>
      </c>
      <c r="F198" s="110"/>
      <c r="G198" s="111">
        <f>E198*F198</f>
        <v>0</v>
      </c>
    </row>
    <row r="199" spans="1:7" x14ac:dyDescent="0.2">
      <c r="A199" s="146">
        <v>155</v>
      </c>
      <c r="B199" s="156">
        <v>260533.16</v>
      </c>
      <c r="C199" s="113" t="s">
        <v>185</v>
      </c>
      <c r="D199" s="114" t="s">
        <v>99</v>
      </c>
      <c r="E199" s="117">
        <v>1</v>
      </c>
      <c r="F199" s="110"/>
      <c r="G199" s="111">
        <f>E199*F199</f>
        <v>0</v>
      </c>
    </row>
    <row r="200" spans="1:7" x14ac:dyDescent="0.2">
      <c r="A200" s="146">
        <v>156</v>
      </c>
      <c r="B200" s="107">
        <v>260583</v>
      </c>
      <c r="C200" s="113" t="s">
        <v>188</v>
      </c>
      <c r="D200" s="114" t="s">
        <v>99</v>
      </c>
      <c r="E200" s="117">
        <v>1</v>
      </c>
      <c r="F200" s="110"/>
      <c r="G200" s="111">
        <f>E200*F200</f>
        <v>0</v>
      </c>
    </row>
    <row r="201" spans="1:7" ht="12.75" thickBot="1" x14ac:dyDescent="0.25">
      <c r="A201" s="149">
        <v>157</v>
      </c>
      <c r="B201" s="119">
        <v>265100</v>
      </c>
      <c r="C201" s="127" t="s">
        <v>192</v>
      </c>
      <c r="D201" s="121" t="s">
        <v>32</v>
      </c>
      <c r="E201" s="122">
        <v>35</v>
      </c>
      <c r="F201" s="123"/>
      <c r="G201" s="124">
        <f>E201*F201</f>
        <v>0</v>
      </c>
    </row>
    <row r="202" spans="1:7" ht="12.75" thickBot="1" x14ac:dyDescent="0.25">
      <c r="A202" s="130"/>
      <c r="B202" s="131"/>
      <c r="C202" s="132" t="s">
        <v>37</v>
      </c>
      <c r="D202" s="32"/>
      <c r="E202" s="43"/>
      <c r="F202" s="55"/>
      <c r="G202" s="100">
        <f>SUM(G178:G201)</f>
        <v>0</v>
      </c>
    </row>
    <row r="203" spans="1:7" x14ac:dyDescent="0.2">
      <c r="A203" s="133"/>
      <c r="B203" s="134"/>
      <c r="C203" s="61"/>
      <c r="D203" s="21"/>
      <c r="E203" s="44"/>
      <c r="F203" s="51"/>
      <c r="G203" s="140"/>
    </row>
    <row r="204" spans="1:7" ht="12.75" thickBot="1" x14ac:dyDescent="0.25">
      <c r="A204" s="133"/>
      <c r="B204" s="134"/>
      <c r="C204" s="22"/>
      <c r="D204" s="21"/>
      <c r="E204" s="44"/>
      <c r="F204" s="51"/>
      <c r="G204" s="82"/>
    </row>
    <row r="205" spans="1:7" ht="12.75" thickBot="1" x14ac:dyDescent="0.25">
      <c r="A205" s="135"/>
      <c r="B205" s="136"/>
      <c r="C205" s="103" t="s">
        <v>214</v>
      </c>
      <c r="D205" s="104"/>
      <c r="E205" s="105"/>
      <c r="F205" s="53"/>
      <c r="G205" s="83"/>
    </row>
    <row r="206" spans="1:7" x14ac:dyDescent="0.2">
      <c r="A206" s="148"/>
      <c r="B206" s="184" t="s">
        <v>75</v>
      </c>
      <c r="C206" s="184"/>
      <c r="D206" s="184"/>
      <c r="E206" s="184"/>
      <c r="F206" s="184"/>
      <c r="G206" s="185"/>
    </row>
    <row r="207" spans="1:7" x14ac:dyDescent="0.2">
      <c r="A207" s="146">
        <v>158</v>
      </c>
      <c r="B207" s="107">
        <v>24100</v>
      </c>
      <c r="C207" s="113" t="s">
        <v>221</v>
      </c>
      <c r="D207" s="114" t="s">
        <v>34</v>
      </c>
      <c r="E207" s="98">
        <v>5720</v>
      </c>
      <c r="F207" s="110"/>
      <c r="G207" s="111">
        <f>E207*F207</f>
        <v>0</v>
      </c>
    </row>
    <row r="208" spans="1:7" x14ac:dyDescent="0.2">
      <c r="A208" s="147"/>
      <c r="B208" s="178" t="s">
        <v>100</v>
      </c>
      <c r="C208" s="178"/>
      <c r="D208" s="178"/>
      <c r="E208" s="178"/>
      <c r="F208" s="178"/>
      <c r="G208" s="179"/>
    </row>
    <row r="209" spans="1:7" x14ac:dyDescent="0.2">
      <c r="A209" s="146">
        <v>159</v>
      </c>
      <c r="B209" s="107">
        <v>81213</v>
      </c>
      <c r="C209" s="113" t="s">
        <v>101</v>
      </c>
      <c r="D209" s="114" t="s">
        <v>32</v>
      </c>
      <c r="E209" s="98">
        <v>3</v>
      </c>
      <c r="F209" s="110"/>
      <c r="G209" s="111">
        <f t="shared" ref="G209:G214" si="8">E209*F209</f>
        <v>0</v>
      </c>
    </row>
    <row r="210" spans="1:7" x14ac:dyDescent="0.2">
      <c r="A210" s="146">
        <v>160</v>
      </c>
      <c r="B210" s="107">
        <v>81416</v>
      </c>
      <c r="C210" s="113" t="s">
        <v>102</v>
      </c>
      <c r="D210" s="114" t="s">
        <v>32</v>
      </c>
      <c r="E210" s="98">
        <v>6</v>
      </c>
      <c r="F210" s="110"/>
      <c r="G210" s="111">
        <f t="shared" si="8"/>
        <v>0</v>
      </c>
    </row>
    <row r="211" spans="1:7" x14ac:dyDescent="0.2">
      <c r="A211" s="146">
        <v>161</v>
      </c>
      <c r="B211" s="107">
        <v>84313</v>
      </c>
      <c r="C211" s="108" t="s">
        <v>103</v>
      </c>
      <c r="D211" s="109" t="s">
        <v>34</v>
      </c>
      <c r="E211" s="98">
        <v>42</v>
      </c>
      <c r="F211" s="110"/>
      <c r="G211" s="111">
        <f t="shared" si="8"/>
        <v>0</v>
      </c>
    </row>
    <row r="212" spans="1:7" x14ac:dyDescent="0.2">
      <c r="A212" s="146">
        <v>162</v>
      </c>
      <c r="B212" s="107">
        <v>87100</v>
      </c>
      <c r="C212" s="108" t="s">
        <v>222</v>
      </c>
      <c r="D212" s="109" t="s">
        <v>32</v>
      </c>
      <c r="E212" s="98">
        <v>1</v>
      </c>
      <c r="F212" s="110"/>
      <c r="G212" s="111">
        <f t="shared" si="8"/>
        <v>0</v>
      </c>
    </row>
    <row r="213" spans="1:7" x14ac:dyDescent="0.2">
      <c r="A213" s="146">
        <v>163</v>
      </c>
      <c r="B213" s="107">
        <v>87100</v>
      </c>
      <c r="C213" s="108" t="s">
        <v>223</v>
      </c>
      <c r="D213" s="109" t="s">
        <v>32</v>
      </c>
      <c r="E213" s="98">
        <v>3</v>
      </c>
      <c r="F213" s="110"/>
      <c r="G213" s="111">
        <f t="shared" si="8"/>
        <v>0</v>
      </c>
    </row>
    <row r="214" spans="1:7" x14ac:dyDescent="0.2">
      <c r="A214" s="146">
        <v>164</v>
      </c>
      <c r="B214" s="107">
        <v>87100</v>
      </c>
      <c r="C214" s="108" t="s">
        <v>224</v>
      </c>
      <c r="D214" s="109" t="s">
        <v>32</v>
      </c>
      <c r="E214" s="98">
        <v>3</v>
      </c>
      <c r="F214" s="110"/>
      <c r="G214" s="111">
        <f t="shared" si="8"/>
        <v>0</v>
      </c>
    </row>
    <row r="215" spans="1:7" x14ac:dyDescent="0.2">
      <c r="A215" s="147"/>
      <c r="B215" s="178" t="s">
        <v>109</v>
      </c>
      <c r="C215" s="178"/>
      <c r="D215" s="178"/>
      <c r="E215" s="178"/>
      <c r="F215" s="178"/>
      <c r="G215" s="179"/>
    </row>
    <row r="216" spans="1:7" x14ac:dyDescent="0.2">
      <c r="A216" s="146">
        <v>165</v>
      </c>
      <c r="B216" s="107">
        <v>90561</v>
      </c>
      <c r="C216" s="113" t="s">
        <v>110</v>
      </c>
      <c r="D216" s="114" t="s">
        <v>34</v>
      </c>
      <c r="E216" s="98">
        <v>9850</v>
      </c>
      <c r="F216" s="110"/>
      <c r="G216" s="111">
        <f t="shared" ref="G216:G230" si="9">E216*F216</f>
        <v>0</v>
      </c>
    </row>
    <row r="217" spans="1:7" x14ac:dyDescent="0.2">
      <c r="A217" s="146">
        <v>166</v>
      </c>
      <c r="B217" s="107">
        <v>92116</v>
      </c>
      <c r="C217" s="113" t="s">
        <v>225</v>
      </c>
      <c r="D217" s="114" t="s">
        <v>34</v>
      </c>
      <c r="E217" s="98">
        <v>560</v>
      </c>
      <c r="F217" s="110"/>
      <c r="G217" s="111">
        <f t="shared" si="9"/>
        <v>0</v>
      </c>
    </row>
    <row r="218" spans="1:7" x14ac:dyDescent="0.2">
      <c r="A218" s="146">
        <v>167</v>
      </c>
      <c r="B218" s="107">
        <v>92116</v>
      </c>
      <c r="C218" s="113" t="s">
        <v>226</v>
      </c>
      <c r="D218" s="114" t="s">
        <v>34</v>
      </c>
      <c r="E218" s="98">
        <v>320</v>
      </c>
      <c r="F218" s="110"/>
      <c r="G218" s="111">
        <f t="shared" si="9"/>
        <v>0</v>
      </c>
    </row>
    <row r="219" spans="1:7" x14ac:dyDescent="0.2">
      <c r="A219" s="146">
        <v>168</v>
      </c>
      <c r="B219" s="107">
        <v>92116</v>
      </c>
      <c r="C219" s="113" t="s">
        <v>115</v>
      </c>
      <c r="D219" s="114" t="s">
        <v>34</v>
      </c>
      <c r="E219" s="98">
        <v>1470</v>
      </c>
      <c r="F219" s="110"/>
      <c r="G219" s="111">
        <f t="shared" si="9"/>
        <v>0</v>
      </c>
    </row>
    <row r="220" spans="1:7" x14ac:dyDescent="0.2">
      <c r="A220" s="146">
        <v>169</v>
      </c>
      <c r="B220" s="107">
        <v>92116</v>
      </c>
      <c r="C220" s="113" t="s">
        <v>227</v>
      </c>
      <c r="D220" s="114" t="s">
        <v>34</v>
      </c>
      <c r="E220" s="98">
        <v>950</v>
      </c>
      <c r="F220" s="110"/>
      <c r="G220" s="111">
        <f t="shared" si="9"/>
        <v>0</v>
      </c>
    </row>
    <row r="221" spans="1:7" x14ac:dyDescent="0.2">
      <c r="A221" s="146">
        <v>170</v>
      </c>
      <c r="B221" s="107">
        <v>92116</v>
      </c>
      <c r="C221" s="113" t="s">
        <v>117</v>
      </c>
      <c r="D221" s="114" t="s">
        <v>34</v>
      </c>
      <c r="E221" s="98">
        <v>800</v>
      </c>
      <c r="F221" s="110"/>
      <c r="G221" s="111">
        <f t="shared" si="9"/>
        <v>0</v>
      </c>
    </row>
    <row r="222" spans="1:7" x14ac:dyDescent="0.2">
      <c r="A222" s="146">
        <v>171</v>
      </c>
      <c r="B222" s="107">
        <v>95100</v>
      </c>
      <c r="C222" s="113" t="s">
        <v>120</v>
      </c>
      <c r="D222" s="114" t="s">
        <v>34</v>
      </c>
      <c r="E222" s="98">
        <v>5480</v>
      </c>
      <c r="F222" s="110"/>
      <c r="G222" s="111">
        <f t="shared" si="9"/>
        <v>0</v>
      </c>
    </row>
    <row r="223" spans="1:7" x14ac:dyDescent="0.2">
      <c r="A223" s="146">
        <v>172</v>
      </c>
      <c r="B223" s="107">
        <v>96500</v>
      </c>
      <c r="C223" s="113" t="s">
        <v>121</v>
      </c>
      <c r="D223" s="114" t="s">
        <v>33</v>
      </c>
      <c r="E223" s="98">
        <v>560</v>
      </c>
      <c r="F223" s="110"/>
      <c r="G223" s="111">
        <f t="shared" si="9"/>
        <v>0</v>
      </c>
    </row>
    <row r="224" spans="1:7" x14ac:dyDescent="0.2">
      <c r="A224" s="146">
        <v>173</v>
      </c>
      <c r="B224" s="107">
        <v>96500</v>
      </c>
      <c r="C224" s="113" t="s">
        <v>228</v>
      </c>
      <c r="D224" s="114" t="s">
        <v>34</v>
      </c>
      <c r="E224" s="98">
        <v>2830</v>
      </c>
      <c r="F224" s="110"/>
      <c r="G224" s="111">
        <f t="shared" si="9"/>
        <v>0</v>
      </c>
    </row>
    <row r="225" spans="1:7" x14ac:dyDescent="0.2">
      <c r="A225" s="146">
        <v>174</v>
      </c>
      <c r="B225" s="107">
        <v>96500</v>
      </c>
      <c r="C225" s="113" t="s">
        <v>207</v>
      </c>
      <c r="D225" s="114" t="s">
        <v>34</v>
      </c>
      <c r="E225" s="98">
        <v>7020</v>
      </c>
      <c r="F225" s="110"/>
      <c r="G225" s="111">
        <f t="shared" si="9"/>
        <v>0</v>
      </c>
    </row>
    <row r="226" spans="1:7" x14ac:dyDescent="0.2">
      <c r="A226" s="146">
        <v>175</v>
      </c>
      <c r="B226" s="107">
        <v>97200</v>
      </c>
      <c r="C226" s="113" t="s">
        <v>229</v>
      </c>
      <c r="D226" s="114" t="s">
        <v>34</v>
      </c>
      <c r="E226" s="98">
        <v>640</v>
      </c>
      <c r="F226" s="110"/>
      <c r="G226" s="111">
        <f t="shared" si="9"/>
        <v>0</v>
      </c>
    </row>
    <row r="227" spans="1:7" x14ac:dyDescent="0.2">
      <c r="A227" s="146">
        <v>176</v>
      </c>
      <c r="B227" s="107">
        <v>97200</v>
      </c>
      <c r="C227" s="113" t="s">
        <v>230</v>
      </c>
      <c r="D227" s="114" t="s">
        <v>34</v>
      </c>
      <c r="E227" s="98">
        <v>1250</v>
      </c>
      <c r="F227" s="110"/>
      <c r="G227" s="111">
        <f t="shared" si="9"/>
        <v>0</v>
      </c>
    </row>
    <row r="228" spans="1:7" x14ac:dyDescent="0.2">
      <c r="A228" s="146">
        <v>177</v>
      </c>
      <c r="B228" s="107">
        <v>99123</v>
      </c>
      <c r="C228" s="113" t="s">
        <v>122</v>
      </c>
      <c r="D228" s="114" t="s">
        <v>34</v>
      </c>
      <c r="E228" s="98">
        <v>5830</v>
      </c>
      <c r="F228" s="110"/>
      <c r="G228" s="111">
        <f t="shared" si="9"/>
        <v>0</v>
      </c>
    </row>
    <row r="229" spans="1:7" x14ac:dyDescent="0.2">
      <c r="A229" s="146">
        <v>178</v>
      </c>
      <c r="B229" s="107">
        <v>99123</v>
      </c>
      <c r="C229" s="113" t="s">
        <v>123</v>
      </c>
      <c r="D229" s="114" t="s">
        <v>34</v>
      </c>
      <c r="E229" s="98">
        <v>11670</v>
      </c>
      <c r="F229" s="110"/>
      <c r="G229" s="111">
        <f t="shared" si="9"/>
        <v>0</v>
      </c>
    </row>
    <row r="230" spans="1:7" x14ac:dyDescent="0.2">
      <c r="A230" s="146">
        <v>179</v>
      </c>
      <c r="B230" s="107">
        <v>99123</v>
      </c>
      <c r="C230" s="113" t="s">
        <v>124</v>
      </c>
      <c r="D230" s="114" t="s">
        <v>32</v>
      </c>
      <c r="E230" s="98">
        <v>8</v>
      </c>
      <c r="F230" s="110"/>
      <c r="G230" s="111">
        <f t="shared" si="9"/>
        <v>0</v>
      </c>
    </row>
    <row r="231" spans="1:7" x14ac:dyDescent="0.2">
      <c r="A231" s="147"/>
      <c r="B231" s="178" t="s">
        <v>125</v>
      </c>
      <c r="C231" s="178"/>
      <c r="D231" s="178"/>
      <c r="E231" s="178"/>
      <c r="F231" s="178"/>
      <c r="G231" s="179"/>
    </row>
    <row r="232" spans="1:7" x14ac:dyDescent="0.2">
      <c r="A232" s="146">
        <v>180</v>
      </c>
      <c r="B232" s="109">
        <v>104400</v>
      </c>
      <c r="C232" s="108" t="s">
        <v>141</v>
      </c>
      <c r="D232" s="109" t="s">
        <v>32</v>
      </c>
      <c r="E232" s="98">
        <v>4</v>
      </c>
      <c r="F232" s="110"/>
      <c r="G232" s="111">
        <f>E232*F232</f>
        <v>0</v>
      </c>
    </row>
    <row r="233" spans="1:7" x14ac:dyDescent="0.2">
      <c r="A233" s="146">
        <v>181</v>
      </c>
      <c r="B233" s="109">
        <v>104400</v>
      </c>
      <c r="C233" s="108" t="s">
        <v>142</v>
      </c>
      <c r="D233" s="109" t="s">
        <v>32</v>
      </c>
      <c r="E233" s="98">
        <v>4</v>
      </c>
      <c r="F233" s="110"/>
      <c r="G233" s="111">
        <f>E233*F233</f>
        <v>0</v>
      </c>
    </row>
    <row r="234" spans="1:7" x14ac:dyDescent="0.2">
      <c r="A234" s="146">
        <v>182</v>
      </c>
      <c r="B234" s="154">
        <v>107316.13</v>
      </c>
      <c r="C234" s="108" t="s">
        <v>231</v>
      </c>
      <c r="D234" s="109" t="s">
        <v>32</v>
      </c>
      <c r="E234" s="98">
        <v>1</v>
      </c>
      <c r="F234" s="110"/>
      <c r="G234" s="111">
        <f>E234*F234</f>
        <v>0</v>
      </c>
    </row>
    <row r="235" spans="1:7" x14ac:dyDescent="0.2">
      <c r="A235" s="147"/>
      <c r="B235" s="178" t="s">
        <v>232</v>
      </c>
      <c r="C235" s="178"/>
      <c r="D235" s="178"/>
      <c r="E235" s="178"/>
      <c r="F235" s="178"/>
      <c r="G235" s="179"/>
    </row>
    <row r="236" spans="1:7" x14ac:dyDescent="0.2">
      <c r="A236" s="146">
        <v>183</v>
      </c>
      <c r="B236" s="109" t="s">
        <v>241</v>
      </c>
      <c r="C236" s="108" t="s">
        <v>253</v>
      </c>
      <c r="D236" s="109" t="s">
        <v>32</v>
      </c>
      <c r="E236" s="98">
        <v>2</v>
      </c>
      <c r="F236" s="110"/>
      <c r="G236" s="111">
        <f>E236*F236</f>
        <v>0</v>
      </c>
    </row>
    <row r="237" spans="1:7" x14ac:dyDescent="0.2">
      <c r="A237" s="147"/>
      <c r="B237" s="178" t="s">
        <v>211</v>
      </c>
      <c r="C237" s="178"/>
      <c r="D237" s="178"/>
      <c r="E237" s="178"/>
      <c r="F237" s="178"/>
      <c r="G237" s="179"/>
    </row>
    <row r="238" spans="1:7" x14ac:dyDescent="0.2">
      <c r="A238" s="146">
        <v>184</v>
      </c>
      <c r="B238" s="107">
        <v>211300</v>
      </c>
      <c r="C238" s="113" t="s">
        <v>144</v>
      </c>
      <c r="D238" s="114" t="s">
        <v>99</v>
      </c>
      <c r="E238" s="117">
        <v>1</v>
      </c>
      <c r="F238" s="110"/>
      <c r="G238" s="111">
        <f>E238*F238</f>
        <v>0</v>
      </c>
    </row>
    <row r="239" spans="1:7" x14ac:dyDescent="0.2">
      <c r="A239" s="146">
        <v>185</v>
      </c>
      <c r="B239" s="107">
        <v>211300</v>
      </c>
      <c r="C239" s="113" t="s">
        <v>145</v>
      </c>
      <c r="D239" s="118" t="s">
        <v>99</v>
      </c>
      <c r="E239" s="117">
        <v>1</v>
      </c>
      <c r="F239" s="110"/>
      <c r="G239" s="111">
        <f>E239*F239</f>
        <v>0</v>
      </c>
    </row>
    <row r="240" spans="1:7" x14ac:dyDescent="0.2">
      <c r="A240" s="147"/>
      <c r="B240" s="178" t="s">
        <v>159</v>
      </c>
      <c r="C240" s="178"/>
      <c r="D240" s="178"/>
      <c r="E240" s="178"/>
      <c r="F240" s="178"/>
      <c r="G240" s="179"/>
    </row>
    <row r="241" spans="1:7" x14ac:dyDescent="0.2">
      <c r="A241" s="146">
        <v>186</v>
      </c>
      <c r="B241" s="107">
        <v>233100</v>
      </c>
      <c r="C241" s="113" t="s">
        <v>160</v>
      </c>
      <c r="D241" s="118" t="s">
        <v>99</v>
      </c>
      <c r="E241" s="117">
        <v>1</v>
      </c>
      <c r="F241" s="110"/>
      <c r="G241" s="111">
        <f>E241*F241</f>
        <v>0</v>
      </c>
    </row>
    <row r="242" spans="1:7" x14ac:dyDescent="0.2">
      <c r="A242" s="146">
        <v>187</v>
      </c>
      <c r="B242" s="107">
        <v>233100</v>
      </c>
      <c r="C242" s="113" t="s">
        <v>162</v>
      </c>
      <c r="D242" s="118" t="s">
        <v>163</v>
      </c>
      <c r="E242" s="117">
        <v>605</v>
      </c>
      <c r="F242" s="110"/>
      <c r="G242" s="111">
        <f>E242*F242</f>
        <v>0</v>
      </c>
    </row>
    <row r="243" spans="1:7" x14ac:dyDescent="0.2">
      <c r="A243" s="146">
        <v>188</v>
      </c>
      <c r="B243" s="107">
        <v>233700</v>
      </c>
      <c r="C243" s="113" t="s">
        <v>166</v>
      </c>
      <c r="D243" s="118" t="s">
        <v>32</v>
      </c>
      <c r="E243" s="117">
        <v>64</v>
      </c>
      <c r="F243" s="110"/>
      <c r="G243" s="111">
        <f>E243*F243</f>
        <v>0</v>
      </c>
    </row>
    <row r="244" spans="1:7" x14ac:dyDescent="0.2">
      <c r="A244" s="146">
        <v>189</v>
      </c>
      <c r="B244" s="107">
        <v>230593</v>
      </c>
      <c r="C244" s="113" t="s">
        <v>169</v>
      </c>
      <c r="D244" s="118" t="s">
        <v>99</v>
      </c>
      <c r="E244" s="117">
        <v>1</v>
      </c>
      <c r="F244" s="110"/>
      <c r="G244" s="111">
        <f>E244*F244</f>
        <v>0</v>
      </c>
    </row>
    <row r="245" spans="1:7" x14ac:dyDescent="0.2">
      <c r="A245" s="146">
        <v>190</v>
      </c>
      <c r="B245" s="107">
        <v>230713</v>
      </c>
      <c r="C245" s="113" t="s">
        <v>170</v>
      </c>
      <c r="D245" s="118" t="s">
        <v>34</v>
      </c>
      <c r="E245" s="117">
        <v>2400</v>
      </c>
      <c r="F245" s="110"/>
      <c r="G245" s="111">
        <f>E245*F245</f>
        <v>0</v>
      </c>
    </row>
    <row r="246" spans="1:7" x14ac:dyDescent="0.2">
      <c r="A246" s="147"/>
      <c r="B246" s="178" t="s">
        <v>179</v>
      </c>
      <c r="C246" s="178"/>
      <c r="D246" s="178"/>
      <c r="E246" s="178"/>
      <c r="F246" s="178"/>
      <c r="G246" s="179"/>
    </row>
    <row r="247" spans="1:7" x14ac:dyDescent="0.2">
      <c r="A247" s="146">
        <v>191</v>
      </c>
      <c r="B247" s="107">
        <v>260505</v>
      </c>
      <c r="C247" s="113" t="s">
        <v>180</v>
      </c>
      <c r="D247" s="114" t="s">
        <v>99</v>
      </c>
      <c r="E247" s="117">
        <v>1</v>
      </c>
      <c r="F247" s="110"/>
      <c r="G247" s="111">
        <f t="shared" ref="G247:G257" si="10">E247*F247</f>
        <v>0</v>
      </c>
    </row>
    <row r="248" spans="1:7" x14ac:dyDescent="0.2">
      <c r="A248" s="146">
        <v>192</v>
      </c>
      <c r="B248" s="107">
        <v>260526</v>
      </c>
      <c r="C248" s="113" t="s">
        <v>182</v>
      </c>
      <c r="D248" s="114" t="s">
        <v>99</v>
      </c>
      <c r="E248" s="117">
        <v>1</v>
      </c>
      <c r="F248" s="110"/>
      <c r="G248" s="111">
        <f t="shared" si="10"/>
        <v>0</v>
      </c>
    </row>
    <row r="249" spans="1:7" x14ac:dyDescent="0.2">
      <c r="A249" s="146">
        <v>193</v>
      </c>
      <c r="B249" s="107">
        <v>260529</v>
      </c>
      <c r="C249" s="113" t="s">
        <v>183</v>
      </c>
      <c r="D249" s="114" t="s">
        <v>99</v>
      </c>
      <c r="E249" s="117">
        <v>1</v>
      </c>
      <c r="F249" s="110"/>
      <c r="G249" s="111">
        <f t="shared" si="10"/>
        <v>0</v>
      </c>
    </row>
    <row r="250" spans="1:7" x14ac:dyDescent="0.2">
      <c r="A250" s="146">
        <v>194</v>
      </c>
      <c r="B250" s="156">
        <v>260533.13</v>
      </c>
      <c r="C250" s="113" t="s">
        <v>184</v>
      </c>
      <c r="D250" s="114" t="s">
        <v>99</v>
      </c>
      <c r="E250" s="117">
        <v>1</v>
      </c>
      <c r="F250" s="110"/>
      <c r="G250" s="111">
        <f t="shared" si="10"/>
        <v>0</v>
      </c>
    </row>
    <row r="251" spans="1:7" x14ac:dyDescent="0.2">
      <c r="A251" s="146">
        <v>195</v>
      </c>
      <c r="B251" s="156">
        <v>260533.16</v>
      </c>
      <c r="C251" s="113" t="s">
        <v>185</v>
      </c>
      <c r="D251" s="114" t="s">
        <v>99</v>
      </c>
      <c r="E251" s="117">
        <v>1</v>
      </c>
      <c r="F251" s="110"/>
      <c r="G251" s="111">
        <f t="shared" si="10"/>
        <v>0</v>
      </c>
    </row>
    <row r="252" spans="1:7" x14ac:dyDescent="0.2">
      <c r="A252" s="146">
        <v>196</v>
      </c>
      <c r="B252" s="107">
        <v>260553</v>
      </c>
      <c r="C252" s="113" t="s">
        <v>187</v>
      </c>
      <c r="D252" s="114" t="s">
        <v>99</v>
      </c>
      <c r="E252" s="117">
        <v>1</v>
      </c>
      <c r="F252" s="110"/>
      <c r="G252" s="111">
        <f t="shared" si="10"/>
        <v>0</v>
      </c>
    </row>
    <row r="253" spans="1:7" x14ac:dyDescent="0.2">
      <c r="A253" s="146">
        <v>197</v>
      </c>
      <c r="B253" s="107">
        <v>260583</v>
      </c>
      <c r="C253" s="113" t="s">
        <v>188</v>
      </c>
      <c r="D253" s="114" t="s">
        <v>99</v>
      </c>
      <c r="E253" s="117">
        <v>1</v>
      </c>
      <c r="F253" s="110"/>
      <c r="G253" s="111">
        <f t="shared" si="10"/>
        <v>0</v>
      </c>
    </row>
    <row r="254" spans="1:7" x14ac:dyDescent="0.2">
      <c r="A254" s="146">
        <v>198</v>
      </c>
      <c r="B254" s="107">
        <v>262416</v>
      </c>
      <c r="C254" s="113" t="s">
        <v>190</v>
      </c>
      <c r="D254" s="114" t="s">
        <v>32</v>
      </c>
      <c r="E254" s="117">
        <v>1</v>
      </c>
      <c r="F254" s="110"/>
      <c r="G254" s="111">
        <f t="shared" si="10"/>
        <v>0</v>
      </c>
    </row>
    <row r="255" spans="1:7" x14ac:dyDescent="0.2">
      <c r="A255" s="146">
        <v>199</v>
      </c>
      <c r="B255" s="107">
        <v>262726</v>
      </c>
      <c r="C255" s="113" t="s">
        <v>191</v>
      </c>
      <c r="D255" s="114" t="s">
        <v>99</v>
      </c>
      <c r="E255" s="117">
        <v>1</v>
      </c>
      <c r="F255" s="110"/>
      <c r="G255" s="111">
        <f t="shared" si="10"/>
        <v>0</v>
      </c>
    </row>
    <row r="256" spans="1:7" x14ac:dyDescent="0.2">
      <c r="A256" s="146">
        <v>200</v>
      </c>
      <c r="B256" s="107">
        <v>262813</v>
      </c>
      <c r="C256" s="113" t="s">
        <v>233</v>
      </c>
      <c r="D256" s="114" t="s">
        <v>99</v>
      </c>
      <c r="E256" s="117">
        <v>1</v>
      </c>
      <c r="F256" s="110"/>
      <c r="G256" s="111">
        <f t="shared" si="10"/>
        <v>0</v>
      </c>
    </row>
    <row r="257" spans="1:7" ht="12.75" thickBot="1" x14ac:dyDescent="0.25">
      <c r="A257" s="146">
        <v>201</v>
      </c>
      <c r="B257" s="107">
        <v>265100</v>
      </c>
      <c r="C257" s="108" t="s">
        <v>192</v>
      </c>
      <c r="D257" s="118" t="s">
        <v>32</v>
      </c>
      <c r="E257" s="117">
        <v>88</v>
      </c>
      <c r="F257" s="110"/>
      <c r="G257" s="111">
        <f t="shared" si="10"/>
        <v>0</v>
      </c>
    </row>
    <row r="258" spans="1:7" ht="12.75" thickBot="1" x14ac:dyDescent="0.25">
      <c r="A258" s="130"/>
      <c r="B258" s="131"/>
      <c r="C258" s="132" t="s">
        <v>215</v>
      </c>
      <c r="D258" s="32"/>
      <c r="E258" s="43"/>
      <c r="F258" s="55"/>
      <c r="G258" s="99">
        <f>SUM(G206:G257)</f>
        <v>0</v>
      </c>
    </row>
    <row r="259" spans="1:7" x14ac:dyDescent="0.2">
      <c r="A259" s="133"/>
      <c r="B259" s="134"/>
      <c r="C259" s="61"/>
      <c r="D259" s="21"/>
      <c r="E259" s="44"/>
      <c r="F259" s="51"/>
      <c r="G259" s="144"/>
    </row>
    <row r="260" spans="1:7" ht="12.75" thickBot="1" x14ac:dyDescent="0.25">
      <c r="A260" s="133"/>
      <c r="B260" s="134"/>
      <c r="C260" s="61"/>
      <c r="D260" s="21"/>
      <c r="E260" s="44"/>
      <c r="F260" s="51"/>
      <c r="G260" s="82"/>
    </row>
    <row r="261" spans="1:7" ht="12.75" thickBot="1" x14ac:dyDescent="0.25">
      <c r="A261" s="135"/>
      <c r="B261" s="136"/>
      <c r="C261" s="103" t="s">
        <v>216</v>
      </c>
      <c r="D261" s="104"/>
      <c r="E261" s="105"/>
      <c r="F261" s="53"/>
      <c r="G261" s="83"/>
    </row>
    <row r="262" spans="1:7" x14ac:dyDescent="0.2">
      <c r="A262" s="106"/>
      <c r="B262" s="186" t="s">
        <v>125</v>
      </c>
      <c r="C262" s="186"/>
      <c r="D262" s="186"/>
      <c r="E262" s="186"/>
      <c r="F262" s="186"/>
      <c r="G262" s="187"/>
    </row>
    <row r="263" spans="1:7" ht="12.75" thickBot="1" x14ac:dyDescent="0.25">
      <c r="A263" s="146">
        <v>202</v>
      </c>
      <c r="B263" s="109">
        <v>102239</v>
      </c>
      <c r="C263" s="108" t="s">
        <v>234</v>
      </c>
      <c r="D263" s="109" t="s">
        <v>34</v>
      </c>
      <c r="E263" s="98">
        <v>5300</v>
      </c>
      <c r="F263" s="110"/>
      <c r="G263" s="111">
        <f>E263*F263</f>
        <v>0</v>
      </c>
    </row>
    <row r="264" spans="1:7" ht="12.75" thickBot="1" x14ac:dyDescent="0.25">
      <c r="A264" s="130"/>
      <c r="B264" s="131"/>
      <c r="C264" s="132" t="s">
        <v>217</v>
      </c>
      <c r="D264" s="32"/>
      <c r="E264" s="43"/>
      <c r="F264" s="55"/>
      <c r="G264" s="99">
        <f>SUM(G263)</f>
        <v>0</v>
      </c>
    </row>
    <row r="265" spans="1:7" x14ac:dyDescent="0.2">
      <c r="A265" s="133"/>
      <c r="B265" s="134"/>
      <c r="C265" s="61"/>
      <c r="D265" s="21"/>
      <c r="E265" s="44"/>
      <c r="F265" s="51"/>
      <c r="G265" s="144"/>
    </row>
    <row r="266" spans="1:7" ht="12.75" thickBot="1" x14ac:dyDescent="0.25">
      <c r="A266" s="133"/>
      <c r="B266" s="134"/>
      <c r="C266" s="61"/>
      <c r="D266" s="21"/>
      <c r="E266" s="44"/>
      <c r="F266" s="51"/>
      <c r="G266" s="82"/>
    </row>
    <row r="267" spans="1:7" ht="12.75" thickBot="1" x14ac:dyDescent="0.25">
      <c r="A267" s="135"/>
      <c r="B267" s="136"/>
      <c r="C267" s="103" t="s">
        <v>218</v>
      </c>
      <c r="D267" s="104"/>
      <c r="E267" s="105"/>
      <c r="F267" s="53"/>
      <c r="G267" s="83"/>
    </row>
    <row r="268" spans="1:7" x14ac:dyDescent="0.2">
      <c r="A268" s="148"/>
      <c r="B268" s="190" t="s">
        <v>75</v>
      </c>
      <c r="C268" s="190"/>
      <c r="D268" s="190"/>
      <c r="E268" s="190"/>
      <c r="F268" s="190"/>
      <c r="G268" s="191"/>
    </row>
    <row r="269" spans="1:7" x14ac:dyDescent="0.2">
      <c r="A269" s="146">
        <v>203</v>
      </c>
      <c r="B269" s="107">
        <v>24100</v>
      </c>
      <c r="C269" s="113" t="s">
        <v>221</v>
      </c>
      <c r="D269" s="114" t="s">
        <v>34</v>
      </c>
      <c r="E269" s="98">
        <v>4100</v>
      </c>
      <c r="F269" s="110"/>
      <c r="G269" s="111">
        <f>E269*F269</f>
        <v>0</v>
      </c>
    </row>
    <row r="270" spans="1:7" x14ac:dyDescent="0.2">
      <c r="A270" s="147"/>
      <c r="B270" s="178" t="s">
        <v>109</v>
      </c>
      <c r="C270" s="178"/>
      <c r="D270" s="178"/>
      <c r="E270" s="178"/>
      <c r="F270" s="178"/>
      <c r="G270" s="179"/>
    </row>
    <row r="271" spans="1:7" x14ac:dyDescent="0.2">
      <c r="A271" s="146">
        <v>204</v>
      </c>
      <c r="B271" s="107">
        <v>90561</v>
      </c>
      <c r="C271" s="113" t="s">
        <v>110</v>
      </c>
      <c r="D271" s="114" t="s">
        <v>34</v>
      </c>
      <c r="E271" s="98">
        <v>4280</v>
      </c>
      <c r="F271" s="110"/>
      <c r="G271" s="111">
        <f t="shared" ref="G271:G279" si="11">E271*F271</f>
        <v>0</v>
      </c>
    </row>
    <row r="272" spans="1:7" x14ac:dyDescent="0.2">
      <c r="A272" s="146">
        <v>205</v>
      </c>
      <c r="B272" s="107">
        <v>92116</v>
      </c>
      <c r="C272" s="113" t="s">
        <v>117</v>
      </c>
      <c r="D272" s="114" t="s">
        <v>34</v>
      </c>
      <c r="E272" s="98">
        <v>480</v>
      </c>
      <c r="F272" s="110"/>
      <c r="G272" s="111">
        <f t="shared" si="11"/>
        <v>0</v>
      </c>
    </row>
    <row r="273" spans="1:7" x14ac:dyDescent="0.2">
      <c r="A273" s="146">
        <v>206</v>
      </c>
      <c r="B273" s="107">
        <v>95100</v>
      </c>
      <c r="C273" s="113" t="s">
        <v>120</v>
      </c>
      <c r="D273" s="114" t="s">
        <v>34</v>
      </c>
      <c r="E273" s="98">
        <v>3600</v>
      </c>
      <c r="F273" s="110"/>
      <c r="G273" s="111">
        <f t="shared" si="11"/>
        <v>0</v>
      </c>
    </row>
    <row r="274" spans="1:7" x14ac:dyDescent="0.2">
      <c r="A274" s="146">
        <v>207</v>
      </c>
      <c r="B274" s="107">
        <v>96500</v>
      </c>
      <c r="C274" s="113" t="s">
        <v>121</v>
      </c>
      <c r="D274" s="114" t="s">
        <v>33</v>
      </c>
      <c r="E274" s="98">
        <v>770</v>
      </c>
      <c r="F274" s="110"/>
      <c r="G274" s="111">
        <f t="shared" si="11"/>
        <v>0</v>
      </c>
    </row>
    <row r="275" spans="1:7" x14ac:dyDescent="0.2">
      <c r="A275" s="146">
        <v>208</v>
      </c>
      <c r="B275" s="107">
        <v>96500</v>
      </c>
      <c r="C275" s="113" t="s">
        <v>207</v>
      </c>
      <c r="D275" s="114" t="s">
        <v>34</v>
      </c>
      <c r="E275" s="98">
        <v>260</v>
      </c>
      <c r="F275" s="110"/>
      <c r="G275" s="111">
        <f t="shared" si="11"/>
        <v>0</v>
      </c>
    </row>
    <row r="276" spans="1:7" x14ac:dyDescent="0.2">
      <c r="A276" s="146">
        <v>209</v>
      </c>
      <c r="B276" s="107">
        <v>96813</v>
      </c>
      <c r="C276" s="113" t="s">
        <v>235</v>
      </c>
      <c r="D276" s="114" t="s">
        <v>34</v>
      </c>
      <c r="E276" s="98">
        <v>4020</v>
      </c>
      <c r="F276" s="110"/>
      <c r="G276" s="111">
        <f t="shared" si="11"/>
        <v>0</v>
      </c>
    </row>
    <row r="277" spans="1:7" x14ac:dyDescent="0.2">
      <c r="A277" s="146">
        <v>210</v>
      </c>
      <c r="B277" s="107">
        <v>99123</v>
      </c>
      <c r="C277" s="113" t="s">
        <v>122</v>
      </c>
      <c r="D277" s="114" t="s">
        <v>34</v>
      </c>
      <c r="E277" s="98">
        <v>6020</v>
      </c>
      <c r="F277" s="110"/>
      <c r="G277" s="111">
        <f t="shared" si="11"/>
        <v>0</v>
      </c>
    </row>
    <row r="278" spans="1:7" x14ac:dyDescent="0.2">
      <c r="A278" s="146">
        <v>211</v>
      </c>
      <c r="B278" s="107">
        <v>99123</v>
      </c>
      <c r="C278" s="113" t="s">
        <v>123</v>
      </c>
      <c r="D278" s="114" t="s">
        <v>34</v>
      </c>
      <c r="E278" s="98">
        <v>500</v>
      </c>
      <c r="F278" s="110"/>
      <c r="G278" s="111">
        <f t="shared" si="11"/>
        <v>0</v>
      </c>
    </row>
    <row r="279" spans="1:7" x14ac:dyDescent="0.2">
      <c r="A279" s="146">
        <v>212</v>
      </c>
      <c r="B279" s="107">
        <v>99123</v>
      </c>
      <c r="C279" s="113" t="s">
        <v>124</v>
      </c>
      <c r="D279" s="114" t="s">
        <v>32</v>
      </c>
      <c r="E279" s="98">
        <v>18</v>
      </c>
      <c r="F279" s="110"/>
      <c r="G279" s="111">
        <f t="shared" si="11"/>
        <v>0</v>
      </c>
    </row>
    <row r="280" spans="1:7" x14ac:dyDescent="0.2">
      <c r="A280" s="147"/>
      <c r="B280" s="178" t="s">
        <v>232</v>
      </c>
      <c r="C280" s="178"/>
      <c r="D280" s="178"/>
      <c r="E280" s="178"/>
      <c r="F280" s="178"/>
      <c r="G280" s="179"/>
    </row>
    <row r="281" spans="1:7" x14ac:dyDescent="0.2">
      <c r="A281" s="146">
        <v>213</v>
      </c>
      <c r="B281" s="109">
        <v>122400</v>
      </c>
      <c r="C281" s="113" t="s">
        <v>236</v>
      </c>
      <c r="D281" s="114" t="s">
        <v>32</v>
      </c>
      <c r="E281" s="98">
        <v>6</v>
      </c>
      <c r="F281" s="110"/>
      <c r="G281" s="111">
        <f>E281*F281</f>
        <v>0</v>
      </c>
    </row>
    <row r="282" spans="1:7" x14ac:dyDescent="0.2">
      <c r="A282" s="146">
        <v>214</v>
      </c>
      <c r="B282" s="109">
        <v>122400</v>
      </c>
      <c r="C282" s="113" t="s">
        <v>237</v>
      </c>
      <c r="D282" s="114" t="s">
        <v>32</v>
      </c>
      <c r="E282" s="98">
        <v>5</v>
      </c>
      <c r="F282" s="110"/>
      <c r="G282" s="111">
        <f>E282*F282</f>
        <v>0</v>
      </c>
    </row>
    <row r="283" spans="1:7" x14ac:dyDescent="0.2">
      <c r="A283" s="147"/>
      <c r="B283" s="178" t="s">
        <v>211</v>
      </c>
      <c r="C283" s="178"/>
      <c r="D283" s="178"/>
      <c r="E283" s="178"/>
      <c r="F283" s="178"/>
      <c r="G283" s="179"/>
    </row>
    <row r="284" spans="1:7" x14ac:dyDescent="0.2">
      <c r="A284" s="146">
        <v>215</v>
      </c>
      <c r="B284" s="107">
        <v>211300</v>
      </c>
      <c r="C284" s="113" t="s">
        <v>144</v>
      </c>
      <c r="D284" s="114" t="s">
        <v>99</v>
      </c>
      <c r="E284" s="117">
        <v>1</v>
      </c>
      <c r="F284" s="110"/>
      <c r="G284" s="111">
        <f>E284*F284</f>
        <v>0</v>
      </c>
    </row>
    <row r="285" spans="1:7" x14ac:dyDescent="0.2">
      <c r="A285" s="146">
        <v>216</v>
      </c>
      <c r="B285" s="107">
        <v>211300</v>
      </c>
      <c r="C285" s="113" t="s">
        <v>145</v>
      </c>
      <c r="D285" s="118" t="s">
        <v>99</v>
      </c>
      <c r="E285" s="117">
        <v>1</v>
      </c>
      <c r="F285" s="110"/>
      <c r="G285" s="111">
        <f>E285*F285</f>
        <v>0</v>
      </c>
    </row>
    <row r="286" spans="1:7" x14ac:dyDescent="0.2">
      <c r="A286" s="147"/>
      <c r="B286" s="178" t="s">
        <v>159</v>
      </c>
      <c r="C286" s="178"/>
      <c r="D286" s="178"/>
      <c r="E286" s="178"/>
      <c r="F286" s="178"/>
      <c r="G286" s="179"/>
    </row>
    <row r="287" spans="1:7" x14ac:dyDescent="0.2">
      <c r="A287" s="146">
        <v>217</v>
      </c>
      <c r="B287" s="156">
        <v>230130.51</v>
      </c>
      <c r="C287" s="113" t="s">
        <v>161</v>
      </c>
      <c r="D287" s="118" t="s">
        <v>99</v>
      </c>
      <c r="E287" s="117">
        <v>1</v>
      </c>
      <c r="F287" s="110"/>
      <c r="G287" s="111">
        <f t="shared" ref="G287:G297" si="12">E287*F287</f>
        <v>0</v>
      </c>
    </row>
    <row r="288" spans="1:7" x14ac:dyDescent="0.2">
      <c r="A288" s="146">
        <v>218</v>
      </c>
      <c r="B288" s="107">
        <v>233100</v>
      </c>
      <c r="C288" s="113" t="s">
        <v>160</v>
      </c>
      <c r="D288" s="118" t="s">
        <v>99</v>
      </c>
      <c r="E288" s="117">
        <v>1</v>
      </c>
      <c r="F288" s="110"/>
      <c r="G288" s="111">
        <f t="shared" si="12"/>
        <v>0</v>
      </c>
    </row>
    <row r="289" spans="1:7" x14ac:dyDescent="0.2">
      <c r="A289" s="146">
        <v>219</v>
      </c>
      <c r="B289" s="107">
        <v>233100</v>
      </c>
      <c r="C289" s="113" t="s">
        <v>162</v>
      </c>
      <c r="D289" s="118" t="s">
        <v>163</v>
      </c>
      <c r="E289" s="117">
        <v>480</v>
      </c>
      <c r="F289" s="110"/>
      <c r="G289" s="111">
        <f t="shared" si="12"/>
        <v>0</v>
      </c>
    </row>
    <row r="290" spans="1:7" x14ac:dyDescent="0.2">
      <c r="A290" s="146">
        <v>220</v>
      </c>
      <c r="B290" s="107">
        <v>233700</v>
      </c>
      <c r="C290" s="113" t="s">
        <v>166</v>
      </c>
      <c r="D290" s="118" t="s">
        <v>32</v>
      </c>
      <c r="E290" s="117">
        <v>49</v>
      </c>
      <c r="F290" s="110"/>
      <c r="G290" s="111">
        <f t="shared" si="12"/>
        <v>0</v>
      </c>
    </row>
    <row r="291" spans="1:7" x14ac:dyDescent="0.2">
      <c r="A291" s="146">
        <v>221</v>
      </c>
      <c r="B291" s="107">
        <v>232300</v>
      </c>
      <c r="C291" s="113" t="s">
        <v>168</v>
      </c>
      <c r="D291" s="118" t="s">
        <v>165</v>
      </c>
      <c r="E291" s="117">
        <v>40</v>
      </c>
      <c r="F291" s="110"/>
      <c r="G291" s="111">
        <f t="shared" si="12"/>
        <v>0</v>
      </c>
    </row>
    <row r="292" spans="1:7" x14ac:dyDescent="0.2">
      <c r="A292" s="146">
        <v>222</v>
      </c>
      <c r="B292" s="107">
        <v>230593</v>
      </c>
      <c r="C292" s="113" t="s">
        <v>169</v>
      </c>
      <c r="D292" s="118" t="s">
        <v>99</v>
      </c>
      <c r="E292" s="117">
        <v>1</v>
      </c>
      <c r="F292" s="110"/>
      <c r="G292" s="111">
        <f t="shared" si="12"/>
        <v>0</v>
      </c>
    </row>
    <row r="293" spans="1:7" x14ac:dyDescent="0.2">
      <c r="A293" s="146">
        <v>223</v>
      </c>
      <c r="B293" s="107">
        <v>230713</v>
      </c>
      <c r="C293" s="113" t="s">
        <v>170</v>
      </c>
      <c r="D293" s="118" t="s">
        <v>34</v>
      </c>
      <c r="E293" s="117">
        <v>3105</v>
      </c>
      <c r="F293" s="110"/>
      <c r="G293" s="111">
        <f t="shared" si="12"/>
        <v>0</v>
      </c>
    </row>
    <row r="294" spans="1:7" x14ac:dyDescent="0.2">
      <c r="A294" s="146">
        <v>224</v>
      </c>
      <c r="B294" s="107">
        <v>230719</v>
      </c>
      <c r="C294" s="113" t="s">
        <v>171</v>
      </c>
      <c r="D294" s="118" t="s">
        <v>165</v>
      </c>
      <c r="E294" s="117">
        <v>40</v>
      </c>
      <c r="F294" s="110"/>
      <c r="G294" s="111">
        <f t="shared" si="12"/>
        <v>0</v>
      </c>
    </row>
    <row r="295" spans="1:7" x14ac:dyDescent="0.2">
      <c r="A295" s="146">
        <v>225</v>
      </c>
      <c r="B295" s="107">
        <v>235100</v>
      </c>
      <c r="C295" s="113" t="s">
        <v>172</v>
      </c>
      <c r="D295" s="118" t="s">
        <v>99</v>
      </c>
      <c r="E295" s="117">
        <v>1</v>
      </c>
      <c r="F295" s="110"/>
      <c r="G295" s="111">
        <f t="shared" si="12"/>
        <v>0</v>
      </c>
    </row>
    <row r="296" spans="1:7" x14ac:dyDescent="0.2">
      <c r="A296" s="146">
        <v>226</v>
      </c>
      <c r="B296" s="156">
        <v>238126.13</v>
      </c>
      <c r="C296" s="120" t="s">
        <v>175</v>
      </c>
      <c r="D296" s="118" t="s">
        <v>32</v>
      </c>
      <c r="E296" s="117">
        <v>1</v>
      </c>
      <c r="F296" s="110"/>
      <c r="G296" s="111">
        <f t="shared" si="12"/>
        <v>0</v>
      </c>
    </row>
    <row r="297" spans="1:7" x14ac:dyDescent="0.2">
      <c r="A297" s="146">
        <v>227</v>
      </c>
      <c r="B297" s="142">
        <v>238419</v>
      </c>
      <c r="C297" s="113" t="s">
        <v>238</v>
      </c>
      <c r="D297" s="143" t="s">
        <v>32</v>
      </c>
      <c r="E297" s="117">
        <v>1</v>
      </c>
      <c r="F297" s="110"/>
      <c r="G297" s="111">
        <f t="shared" si="12"/>
        <v>0</v>
      </c>
    </row>
    <row r="298" spans="1:7" x14ac:dyDescent="0.2">
      <c r="A298" s="147"/>
      <c r="B298" s="178" t="s">
        <v>179</v>
      </c>
      <c r="C298" s="174"/>
      <c r="D298" s="178"/>
      <c r="E298" s="178"/>
      <c r="F298" s="178"/>
      <c r="G298" s="179"/>
    </row>
    <row r="299" spans="1:7" x14ac:dyDescent="0.2">
      <c r="A299" s="146">
        <v>228</v>
      </c>
      <c r="B299" s="107">
        <v>260505</v>
      </c>
      <c r="C299" s="113" t="s">
        <v>180</v>
      </c>
      <c r="D299" s="114" t="s">
        <v>99</v>
      </c>
      <c r="E299" s="117">
        <v>1</v>
      </c>
      <c r="F299" s="110"/>
      <c r="G299" s="111">
        <f>E299*F299</f>
        <v>0</v>
      </c>
    </row>
    <row r="300" spans="1:7" ht="12.75" thickBot="1" x14ac:dyDescent="0.25">
      <c r="A300" s="158">
        <v>229</v>
      </c>
      <c r="B300" s="137">
        <v>265100</v>
      </c>
      <c r="C300" s="150" t="s">
        <v>192</v>
      </c>
      <c r="D300" s="151" t="s">
        <v>32</v>
      </c>
      <c r="E300" s="152">
        <v>70</v>
      </c>
      <c r="F300" s="153"/>
      <c r="G300" s="124">
        <f>E300*F300</f>
        <v>0</v>
      </c>
    </row>
    <row r="301" spans="1:7" ht="12.75" thickBot="1" x14ac:dyDescent="0.25">
      <c r="A301" s="133"/>
      <c r="B301" s="134"/>
      <c r="C301" s="61" t="s">
        <v>219</v>
      </c>
      <c r="D301" s="21"/>
      <c r="E301" s="44"/>
      <c r="F301" s="51"/>
      <c r="G301" s="99">
        <f>SUM(G268:G300)</f>
        <v>0</v>
      </c>
    </row>
    <row r="302" spans="1:7" x14ac:dyDescent="0.2">
      <c r="A302" s="133"/>
      <c r="B302" s="134"/>
      <c r="C302" s="61"/>
      <c r="D302" s="21"/>
      <c r="E302" s="44"/>
      <c r="F302" s="51"/>
      <c r="G302" s="144"/>
    </row>
    <row r="303" spans="1:7" ht="12.75" thickBot="1" x14ac:dyDescent="0.25">
      <c r="A303" s="133"/>
      <c r="B303" s="134"/>
      <c r="C303" s="61"/>
      <c r="D303" s="21"/>
      <c r="E303" s="44"/>
      <c r="F303" s="51"/>
      <c r="G303" s="144"/>
    </row>
    <row r="304" spans="1:7" ht="12.75" thickBot="1" x14ac:dyDescent="0.25">
      <c r="A304" s="135"/>
      <c r="B304" s="136"/>
      <c r="C304" s="103" t="s">
        <v>242</v>
      </c>
      <c r="D304" s="104"/>
      <c r="E304" s="105"/>
      <c r="F304" s="53"/>
      <c r="G304" s="83"/>
    </row>
    <row r="305" spans="1:7" x14ac:dyDescent="0.2">
      <c r="A305" s="148"/>
      <c r="B305" s="180" t="s">
        <v>75</v>
      </c>
      <c r="C305" s="180"/>
      <c r="D305" s="180"/>
      <c r="E305" s="180"/>
      <c r="F305" s="180"/>
      <c r="G305" s="181"/>
    </row>
    <row r="306" spans="1:7" x14ac:dyDescent="0.2">
      <c r="A306" s="146">
        <v>230</v>
      </c>
      <c r="B306" s="107">
        <v>24100</v>
      </c>
      <c r="C306" s="113" t="s">
        <v>221</v>
      </c>
      <c r="D306" s="114" t="s">
        <v>34</v>
      </c>
      <c r="E306" s="160">
        <v>49</v>
      </c>
      <c r="F306" s="110"/>
      <c r="G306" s="111">
        <f>E306*F306</f>
        <v>0</v>
      </c>
    </row>
    <row r="307" spans="1:7" x14ac:dyDescent="0.2">
      <c r="A307" s="147"/>
      <c r="B307" s="176" t="s">
        <v>85</v>
      </c>
      <c r="C307" s="176"/>
      <c r="D307" s="176"/>
      <c r="E307" s="176"/>
      <c r="F307" s="176"/>
      <c r="G307" s="177"/>
    </row>
    <row r="308" spans="1:7" x14ac:dyDescent="0.2">
      <c r="A308" s="146">
        <v>231</v>
      </c>
      <c r="B308" s="107">
        <v>64100</v>
      </c>
      <c r="C308" s="108" t="s">
        <v>203</v>
      </c>
      <c r="D308" s="109" t="s">
        <v>33</v>
      </c>
      <c r="E308" s="160">
        <v>18</v>
      </c>
      <c r="F308" s="110"/>
      <c r="G308" s="111">
        <f>E308*F308</f>
        <v>0</v>
      </c>
    </row>
    <row r="309" spans="1:7" x14ac:dyDescent="0.2">
      <c r="A309" s="147"/>
      <c r="B309" s="178" t="s">
        <v>146</v>
      </c>
      <c r="C309" s="178"/>
      <c r="D309" s="178"/>
      <c r="E309" s="178"/>
      <c r="F309" s="178"/>
      <c r="G309" s="179"/>
    </row>
    <row r="310" spans="1:7" x14ac:dyDescent="0.2">
      <c r="A310" s="146">
        <v>232</v>
      </c>
      <c r="B310" s="107">
        <v>221005</v>
      </c>
      <c r="C310" s="113" t="s">
        <v>147</v>
      </c>
      <c r="D310" s="114" t="s">
        <v>99</v>
      </c>
      <c r="E310" s="117">
        <v>1</v>
      </c>
      <c r="F310" s="110"/>
      <c r="G310" s="111">
        <f t="shared" ref="G310:G312" si="13">E310*F310</f>
        <v>0</v>
      </c>
    </row>
    <row r="311" spans="1:7" x14ac:dyDescent="0.2">
      <c r="A311" s="146">
        <v>233</v>
      </c>
      <c r="B311" s="107">
        <v>221005</v>
      </c>
      <c r="C311" s="113" t="s">
        <v>149</v>
      </c>
      <c r="D311" s="114" t="s">
        <v>99</v>
      </c>
      <c r="E311" s="117">
        <v>1</v>
      </c>
      <c r="F311" s="110"/>
      <c r="G311" s="111">
        <f t="shared" si="13"/>
        <v>0</v>
      </c>
    </row>
    <row r="312" spans="1:7" ht="12.75" thickBot="1" x14ac:dyDescent="0.25">
      <c r="A312" s="167">
        <v>234</v>
      </c>
      <c r="B312" s="137">
        <v>224000</v>
      </c>
      <c r="C312" s="168" t="s">
        <v>256</v>
      </c>
      <c r="D312" s="169" t="s">
        <v>99</v>
      </c>
      <c r="E312" s="152">
        <v>1</v>
      </c>
      <c r="F312" s="153"/>
      <c r="G312" s="170">
        <f t="shared" si="13"/>
        <v>0</v>
      </c>
    </row>
    <row r="313" spans="1:7" ht="12.75" thickBot="1" x14ac:dyDescent="0.25">
      <c r="A313" s="161"/>
      <c r="B313" s="162"/>
      <c r="C313" s="163"/>
      <c r="D313" s="164"/>
      <c r="E313" s="165"/>
      <c r="F313" s="166"/>
      <c r="G313" s="171">
        <f>SUM(G305:G312)</f>
        <v>0</v>
      </c>
    </row>
    <row r="314" spans="1:7" x14ac:dyDescent="0.2">
      <c r="G314" s="144"/>
    </row>
    <row r="315" spans="1:7" ht="12.75" thickBot="1" x14ac:dyDescent="0.25">
      <c r="A315" s="133"/>
      <c r="B315" s="134"/>
      <c r="C315" s="22"/>
      <c r="D315" s="21"/>
      <c r="E315" s="44"/>
      <c r="F315" s="51"/>
      <c r="G315" s="82"/>
    </row>
    <row r="316" spans="1:7" ht="12.75" thickBot="1" x14ac:dyDescent="0.25">
      <c r="A316" s="138"/>
      <c r="B316" s="131"/>
      <c r="C316" s="132" t="s">
        <v>243</v>
      </c>
      <c r="D316" s="32"/>
      <c r="E316" s="43"/>
      <c r="F316" s="55"/>
      <c r="G316" s="99">
        <f>SUM(G131+G174+G202+G258+G264+G301+G313)</f>
        <v>80000</v>
      </c>
    </row>
  </sheetData>
  <mergeCells count="48">
    <mergeCell ref="B305:G305"/>
    <mergeCell ref="B307:G307"/>
    <mergeCell ref="B309:G309"/>
    <mergeCell ref="B178:G178"/>
    <mergeCell ref="B181:G181"/>
    <mergeCell ref="B187:G187"/>
    <mergeCell ref="B190:G190"/>
    <mergeCell ref="B196:G196"/>
    <mergeCell ref="B206:G206"/>
    <mergeCell ref="B208:G208"/>
    <mergeCell ref="B215:G215"/>
    <mergeCell ref="B231:G231"/>
    <mergeCell ref="B235:G235"/>
    <mergeCell ref="B286:G286"/>
    <mergeCell ref="B298:G298"/>
    <mergeCell ref="B237:G237"/>
    <mergeCell ref="B280:G280"/>
    <mergeCell ref="B283:G283"/>
    <mergeCell ref="B160:G160"/>
    <mergeCell ref="B162:G162"/>
    <mergeCell ref="B165:G165"/>
    <mergeCell ref="B171:G171"/>
    <mergeCell ref="B240:G240"/>
    <mergeCell ref="B246:G246"/>
    <mergeCell ref="B262:G262"/>
    <mergeCell ref="B268:G268"/>
    <mergeCell ref="B270:G270"/>
    <mergeCell ref="B146:G146"/>
    <mergeCell ref="B61:G61"/>
    <mergeCell ref="B79:G79"/>
    <mergeCell ref="B82:G82"/>
    <mergeCell ref="B94:G94"/>
    <mergeCell ref="B112:G112"/>
    <mergeCell ref="B126:G126"/>
    <mergeCell ref="B135:G135"/>
    <mergeCell ref="B137:G137"/>
    <mergeCell ref="B140:G140"/>
    <mergeCell ref="B46:G46"/>
    <mergeCell ref="A1:G1"/>
    <mergeCell ref="A2:G2"/>
    <mergeCell ref="A3:G3"/>
    <mergeCell ref="B10:G10"/>
    <mergeCell ref="B13:G13"/>
    <mergeCell ref="B15:G15"/>
    <mergeCell ref="B19:G19"/>
    <mergeCell ref="B23:G23"/>
    <mergeCell ref="B26:G26"/>
    <mergeCell ref="B37:G37"/>
  </mergeCells>
  <pageMargins left="0.7" right="0.7" top="0.75" bottom="0.75" header="0.3" footer="0.3"/>
  <pageSetup scale="80" orientation="portrait" r:id="rId1"/>
  <headerFooter>
    <oddFooter>&amp;CP-&amp;P+8A.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A58D8-1F5A-4583-8FDD-E5E238512978}">
  <sheetPr>
    <pageSetUpPr fitToPage="1"/>
  </sheetPr>
  <dimension ref="A1:I344"/>
  <sheetViews>
    <sheetView topLeftCell="A272" zoomScaleNormal="100" workbookViewId="0">
      <selection activeCell="G316" sqref="G316"/>
    </sheetView>
  </sheetViews>
  <sheetFormatPr defaultRowHeight="12" x14ac:dyDescent="0.2"/>
  <cols>
    <col min="1" max="1" width="7.85546875" style="34" customWidth="1"/>
    <col min="2" max="2" width="12.7109375" style="37" bestFit="1" customWidth="1"/>
    <col min="3" max="3" width="55.42578125" style="18" customWidth="1"/>
    <col min="4" max="4" width="6.85546875" style="23" bestFit="1" customWidth="1"/>
    <col min="5" max="5" width="10.85546875" style="41" bestFit="1" customWidth="1"/>
    <col min="6" max="6" width="12.5703125" style="46" customWidth="1"/>
    <col min="7" max="7" width="16.5703125" style="46" customWidth="1"/>
    <col min="8" max="8" width="9.140625" style="18"/>
    <col min="9" max="9" width="12" style="18" bestFit="1" customWidth="1"/>
    <col min="10" max="16384" width="9.140625" style="18"/>
  </cols>
  <sheetData>
    <row r="1" spans="1:9" s="11" customFormat="1" ht="12.75" x14ac:dyDescent="0.2">
      <c r="A1" s="173" t="s">
        <v>57</v>
      </c>
      <c r="B1" s="173"/>
      <c r="C1" s="173"/>
      <c r="D1" s="173"/>
      <c r="E1" s="173"/>
      <c r="F1" s="173"/>
      <c r="G1" s="173"/>
      <c r="H1" s="1"/>
    </row>
    <row r="2" spans="1:9" s="11" customFormat="1" ht="12.75" x14ac:dyDescent="0.2">
      <c r="A2" s="173" t="s">
        <v>61</v>
      </c>
      <c r="B2" s="173"/>
      <c r="C2" s="173"/>
      <c r="D2" s="173"/>
      <c r="E2" s="173"/>
      <c r="F2" s="173"/>
      <c r="G2" s="173"/>
      <c r="H2" s="1"/>
    </row>
    <row r="3" spans="1:9" s="11" customFormat="1" ht="12.75" x14ac:dyDescent="0.2">
      <c r="A3" s="173" t="s">
        <v>62</v>
      </c>
      <c r="B3" s="173"/>
      <c r="C3" s="173"/>
      <c r="D3" s="173"/>
      <c r="E3" s="173"/>
      <c r="F3" s="173"/>
      <c r="G3" s="173"/>
      <c r="H3" s="1"/>
    </row>
    <row r="5" spans="1:9" ht="12.75" thickBot="1" x14ac:dyDescent="0.25">
      <c r="F5" s="45"/>
      <c r="I5" s="30"/>
    </row>
    <row r="6" spans="1:9" s="30" customFormat="1" ht="27" customHeight="1" thickBot="1" x14ac:dyDescent="0.25">
      <c r="A6" s="33" t="s">
        <v>0</v>
      </c>
      <c r="B6" s="38" t="s">
        <v>1</v>
      </c>
      <c r="C6" s="33" t="s">
        <v>2</v>
      </c>
      <c r="D6" s="33" t="s">
        <v>3</v>
      </c>
      <c r="E6" s="42" t="s">
        <v>4</v>
      </c>
      <c r="F6" s="47" t="s">
        <v>45</v>
      </c>
      <c r="G6" s="48" t="s">
        <v>5</v>
      </c>
    </row>
    <row r="7" spans="1:9" ht="6" customHeight="1" x14ac:dyDescent="0.2">
      <c r="A7" s="35"/>
      <c r="B7" s="39"/>
      <c r="C7" s="31"/>
      <c r="D7" s="32"/>
      <c r="E7" s="43"/>
      <c r="F7" s="49"/>
      <c r="G7" s="50"/>
    </row>
    <row r="8" spans="1:9" ht="5.25" customHeight="1" thickBot="1" x14ac:dyDescent="0.25">
      <c r="A8" s="36"/>
      <c r="B8" s="40"/>
      <c r="C8" s="22"/>
      <c r="D8" s="21"/>
      <c r="E8" s="44"/>
      <c r="F8" s="51"/>
      <c r="G8" s="52"/>
    </row>
    <row r="9" spans="1:9" ht="12.75" customHeight="1" thickBot="1" x14ac:dyDescent="0.25">
      <c r="A9" s="101"/>
      <c r="B9" s="102"/>
      <c r="C9" s="103" t="s">
        <v>46</v>
      </c>
      <c r="D9" s="104"/>
      <c r="E9" s="105"/>
      <c r="F9" s="53"/>
      <c r="G9" s="83"/>
    </row>
    <row r="10" spans="1:9" ht="12.75" customHeight="1" x14ac:dyDescent="0.2">
      <c r="A10" s="106"/>
      <c r="B10" s="174" t="s">
        <v>71</v>
      </c>
      <c r="C10" s="174"/>
      <c r="D10" s="174"/>
      <c r="E10" s="174"/>
      <c r="F10" s="174"/>
      <c r="G10" s="175"/>
    </row>
    <row r="11" spans="1:9" x14ac:dyDescent="0.2">
      <c r="A11" s="146">
        <v>1</v>
      </c>
      <c r="B11" s="107">
        <v>10000</v>
      </c>
      <c r="C11" s="108" t="s">
        <v>72</v>
      </c>
      <c r="D11" s="109" t="s">
        <v>73</v>
      </c>
      <c r="E11" s="98">
        <v>6</v>
      </c>
      <c r="F11" s="110">
        <v>70000</v>
      </c>
      <c r="G11" s="111">
        <f>E11*F11</f>
        <v>420000</v>
      </c>
    </row>
    <row r="12" spans="1:9" x14ac:dyDescent="0.2">
      <c r="A12" s="146">
        <v>2</v>
      </c>
      <c r="B12" s="107">
        <v>10000</v>
      </c>
      <c r="C12" s="108" t="s">
        <v>74</v>
      </c>
      <c r="D12" s="109" t="s">
        <v>31</v>
      </c>
      <c r="E12" s="98">
        <v>80000</v>
      </c>
      <c r="F12" s="110">
        <v>1</v>
      </c>
      <c r="G12" s="111">
        <f>E12*F12</f>
        <v>80000</v>
      </c>
    </row>
    <row r="13" spans="1:9" x14ac:dyDescent="0.2">
      <c r="A13" s="112"/>
      <c r="B13" s="178" t="s">
        <v>75</v>
      </c>
      <c r="C13" s="178"/>
      <c r="D13" s="178"/>
      <c r="E13" s="178"/>
      <c r="F13" s="178"/>
      <c r="G13" s="179"/>
    </row>
    <row r="14" spans="1:9" x14ac:dyDescent="0.2">
      <c r="A14" s="146">
        <v>3</v>
      </c>
      <c r="B14" s="107">
        <v>24100</v>
      </c>
      <c r="C14" s="113" t="s">
        <v>76</v>
      </c>
      <c r="D14" s="114" t="s">
        <v>34</v>
      </c>
      <c r="E14" s="98">
        <v>1700</v>
      </c>
      <c r="F14" s="110">
        <v>6.75</v>
      </c>
      <c r="G14" s="111">
        <f>E14*F14</f>
        <v>11475</v>
      </c>
    </row>
    <row r="15" spans="1:9" x14ac:dyDescent="0.2">
      <c r="A15" s="112"/>
      <c r="B15" s="178" t="s">
        <v>77</v>
      </c>
      <c r="C15" s="178"/>
      <c r="D15" s="178"/>
      <c r="E15" s="178"/>
      <c r="F15" s="178"/>
      <c r="G15" s="179"/>
    </row>
    <row r="16" spans="1:9" x14ac:dyDescent="0.2">
      <c r="A16" s="146">
        <v>4</v>
      </c>
      <c r="B16" s="107">
        <v>33000</v>
      </c>
      <c r="C16" s="108" t="s">
        <v>78</v>
      </c>
      <c r="D16" s="109" t="s">
        <v>79</v>
      </c>
      <c r="E16" s="115">
        <v>15</v>
      </c>
      <c r="F16" s="110">
        <v>227.75</v>
      </c>
      <c r="G16" s="111">
        <f>E16*F16</f>
        <v>3416.25</v>
      </c>
    </row>
    <row r="17" spans="1:7" x14ac:dyDescent="0.2">
      <c r="A17" s="146">
        <v>5</v>
      </c>
      <c r="B17" s="107">
        <v>33000</v>
      </c>
      <c r="C17" s="108" t="s">
        <v>80</v>
      </c>
      <c r="D17" s="109" t="s">
        <v>33</v>
      </c>
      <c r="E17" s="115">
        <v>1225</v>
      </c>
      <c r="F17" s="110">
        <v>0.5</v>
      </c>
      <c r="G17" s="111">
        <f>E17*F17</f>
        <v>612.5</v>
      </c>
    </row>
    <row r="18" spans="1:7" x14ac:dyDescent="0.2">
      <c r="A18" s="147">
        <v>6</v>
      </c>
      <c r="B18" s="107">
        <v>33511</v>
      </c>
      <c r="C18" s="108" t="s">
        <v>240</v>
      </c>
      <c r="D18" s="109" t="s">
        <v>34</v>
      </c>
      <c r="E18" s="115">
        <v>30</v>
      </c>
      <c r="F18" s="155">
        <v>6.75</v>
      </c>
      <c r="G18" s="111">
        <f>E18*F18</f>
        <v>202.5</v>
      </c>
    </row>
    <row r="19" spans="1:7" x14ac:dyDescent="0.2">
      <c r="A19" s="112"/>
      <c r="B19" s="178" t="s">
        <v>81</v>
      </c>
      <c r="C19" s="178"/>
      <c r="D19" s="178"/>
      <c r="E19" s="178"/>
      <c r="F19" s="178"/>
      <c r="G19" s="179"/>
    </row>
    <row r="20" spans="1:7" x14ac:dyDescent="0.2">
      <c r="A20" s="146">
        <v>7</v>
      </c>
      <c r="B20" s="107">
        <v>53100</v>
      </c>
      <c r="C20" s="113" t="s">
        <v>82</v>
      </c>
      <c r="D20" s="114" t="s">
        <v>34</v>
      </c>
      <c r="E20" s="98">
        <v>1000</v>
      </c>
      <c r="F20" s="110">
        <v>4</v>
      </c>
      <c r="G20" s="111">
        <f>E20*F20</f>
        <v>4000</v>
      </c>
    </row>
    <row r="21" spans="1:7" x14ac:dyDescent="0.2">
      <c r="A21" s="146">
        <v>8</v>
      </c>
      <c r="B21" s="107">
        <v>53100</v>
      </c>
      <c r="C21" s="108" t="s">
        <v>83</v>
      </c>
      <c r="D21" s="109" t="s">
        <v>34</v>
      </c>
      <c r="E21" s="98">
        <v>1000</v>
      </c>
      <c r="F21" s="110">
        <v>6.75</v>
      </c>
      <c r="G21" s="111">
        <f>E21*F21</f>
        <v>6750</v>
      </c>
    </row>
    <row r="22" spans="1:7" x14ac:dyDescent="0.2">
      <c r="A22" s="146">
        <v>9</v>
      </c>
      <c r="B22" s="107">
        <v>55000</v>
      </c>
      <c r="C22" s="108" t="s">
        <v>84</v>
      </c>
      <c r="D22" s="109" t="s">
        <v>33</v>
      </c>
      <c r="E22" s="116">
        <v>24</v>
      </c>
      <c r="F22" s="110">
        <v>67</v>
      </c>
      <c r="G22" s="111">
        <f>E22*F22</f>
        <v>1608</v>
      </c>
    </row>
    <row r="23" spans="1:7" x14ac:dyDescent="0.2">
      <c r="A23" s="147"/>
      <c r="B23" s="178" t="s">
        <v>85</v>
      </c>
      <c r="C23" s="178"/>
      <c r="D23" s="178"/>
      <c r="E23" s="178"/>
      <c r="F23" s="178"/>
      <c r="G23" s="179"/>
    </row>
    <row r="24" spans="1:7" x14ac:dyDescent="0.2">
      <c r="A24" s="146">
        <v>10</v>
      </c>
      <c r="B24" s="107">
        <v>61053</v>
      </c>
      <c r="C24" s="113" t="s">
        <v>86</v>
      </c>
      <c r="D24" s="114" t="s">
        <v>33</v>
      </c>
      <c r="E24" s="98">
        <v>1400</v>
      </c>
      <c r="F24" s="110">
        <v>8</v>
      </c>
      <c r="G24" s="111">
        <f>E24*F24</f>
        <v>11200</v>
      </c>
    </row>
    <row r="25" spans="1:7" x14ac:dyDescent="0.2">
      <c r="A25" s="146">
        <v>11</v>
      </c>
      <c r="B25" s="107">
        <v>68316</v>
      </c>
      <c r="C25" s="108" t="s">
        <v>87</v>
      </c>
      <c r="D25" s="109" t="s">
        <v>34</v>
      </c>
      <c r="E25" s="98">
        <v>150</v>
      </c>
      <c r="F25" s="110">
        <v>6.75</v>
      </c>
      <c r="G25" s="111">
        <f>E25*F25</f>
        <v>1012.5</v>
      </c>
    </row>
    <row r="26" spans="1:7" x14ac:dyDescent="0.2">
      <c r="A26" s="147"/>
      <c r="B26" s="178" t="s">
        <v>88</v>
      </c>
      <c r="C26" s="178"/>
      <c r="D26" s="178"/>
      <c r="E26" s="178"/>
      <c r="F26" s="178"/>
      <c r="G26" s="179"/>
    </row>
    <row r="27" spans="1:7" x14ac:dyDescent="0.2">
      <c r="A27" s="146">
        <v>12</v>
      </c>
      <c r="B27" s="156">
        <v>70150.19</v>
      </c>
      <c r="C27" s="113" t="s">
        <v>89</v>
      </c>
      <c r="D27" s="114" t="s">
        <v>34</v>
      </c>
      <c r="E27" s="98">
        <v>16850</v>
      </c>
      <c r="F27" s="110">
        <v>6.75</v>
      </c>
      <c r="G27" s="111">
        <f t="shared" ref="G27:G36" si="0">E27*F27</f>
        <v>113737.5</v>
      </c>
    </row>
    <row r="28" spans="1:7" x14ac:dyDescent="0.2">
      <c r="A28" s="146">
        <v>13</v>
      </c>
      <c r="B28" s="156">
        <v>70150.19</v>
      </c>
      <c r="C28" s="113" t="s">
        <v>90</v>
      </c>
      <c r="D28" s="114" t="s">
        <v>34</v>
      </c>
      <c r="E28" s="98">
        <v>1450</v>
      </c>
      <c r="F28" s="110">
        <v>6.75</v>
      </c>
      <c r="G28" s="111">
        <f t="shared" si="0"/>
        <v>9787.5</v>
      </c>
    </row>
    <row r="29" spans="1:7" x14ac:dyDescent="0.2">
      <c r="A29" s="146">
        <v>14</v>
      </c>
      <c r="B29" s="107">
        <v>75400</v>
      </c>
      <c r="C29" s="113" t="s">
        <v>91</v>
      </c>
      <c r="D29" s="114" t="s">
        <v>34</v>
      </c>
      <c r="E29" s="98">
        <v>18300</v>
      </c>
      <c r="F29" s="110">
        <v>30.75</v>
      </c>
      <c r="G29" s="111">
        <f t="shared" si="0"/>
        <v>562725</v>
      </c>
    </row>
    <row r="30" spans="1:7" x14ac:dyDescent="0.2">
      <c r="A30" s="146">
        <v>15</v>
      </c>
      <c r="B30" s="107">
        <v>76200</v>
      </c>
      <c r="C30" s="113" t="s">
        <v>92</v>
      </c>
      <c r="D30" s="114" t="s">
        <v>33</v>
      </c>
      <c r="E30" s="98">
        <v>900</v>
      </c>
      <c r="F30" s="110">
        <v>26.75</v>
      </c>
      <c r="G30" s="111">
        <f t="shared" si="0"/>
        <v>24075</v>
      </c>
    </row>
    <row r="31" spans="1:7" x14ac:dyDescent="0.2">
      <c r="A31" s="146">
        <v>16</v>
      </c>
      <c r="B31" s="107">
        <v>76200</v>
      </c>
      <c r="C31" s="113" t="s">
        <v>93</v>
      </c>
      <c r="D31" s="114" t="s">
        <v>33</v>
      </c>
      <c r="E31" s="98">
        <v>35</v>
      </c>
      <c r="F31" s="110">
        <v>60.25</v>
      </c>
      <c r="G31" s="111">
        <f t="shared" si="0"/>
        <v>2108.75</v>
      </c>
    </row>
    <row r="32" spans="1:7" x14ac:dyDescent="0.2">
      <c r="A32" s="146">
        <v>17</v>
      </c>
      <c r="B32" s="107">
        <v>76200</v>
      </c>
      <c r="C32" s="113" t="s">
        <v>94</v>
      </c>
      <c r="D32" s="114" t="s">
        <v>32</v>
      </c>
      <c r="E32" s="98">
        <v>5</v>
      </c>
      <c r="F32" s="110">
        <v>2010</v>
      </c>
      <c r="G32" s="111">
        <f t="shared" si="0"/>
        <v>10050</v>
      </c>
    </row>
    <row r="33" spans="1:7" x14ac:dyDescent="0.2">
      <c r="A33" s="146">
        <v>18</v>
      </c>
      <c r="B33" s="107">
        <v>76200</v>
      </c>
      <c r="C33" s="113" t="s">
        <v>95</v>
      </c>
      <c r="D33" s="114" t="s">
        <v>33</v>
      </c>
      <c r="E33" s="98">
        <v>505</v>
      </c>
      <c r="F33" s="110">
        <v>40.25</v>
      </c>
      <c r="G33" s="111">
        <f t="shared" si="0"/>
        <v>20326.25</v>
      </c>
    </row>
    <row r="34" spans="1:7" x14ac:dyDescent="0.2">
      <c r="A34" s="146">
        <v>19</v>
      </c>
      <c r="B34" s="107">
        <v>77200</v>
      </c>
      <c r="C34" s="113" t="s">
        <v>96</v>
      </c>
      <c r="D34" s="114" t="s">
        <v>32</v>
      </c>
      <c r="E34" s="98">
        <v>8</v>
      </c>
      <c r="F34" s="110">
        <v>335</v>
      </c>
      <c r="G34" s="111">
        <f t="shared" si="0"/>
        <v>2680</v>
      </c>
    </row>
    <row r="35" spans="1:7" x14ac:dyDescent="0.2">
      <c r="A35" s="146">
        <v>20</v>
      </c>
      <c r="B35" s="107">
        <v>77200</v>
      </c>
      <c r="C35" s="113" t="s">
        <v>97</v>
      </c>
      <c r="D35" s="114" t="s">
        <v>32</v>
      </c>
      <c r="E35" s="98">
        <v>55</v>
      </c>
      <c r="F35" s="110">
        <v>67</v>
      </c>
      <c r="G35" s="111">
        <f t="shared" si="0"/>
        <v>3685</v>
      </c>
    </row>
    <row r="36" spans="1:7" x14ac:dyDescent="0.2">
      <c r="A36" s="146">
        <v>21</v>
      </c>
      <c r="B36" s="107">
        <v>79200</v>
      </c>
      <c r="C36" s="113" t="s">
        <v>98</v>
      </c>
      <c r="D36" s="114" t="s">
        <v>99</v>
      </c>
      <c r="E36" s="98">
        <v>1</v>
      </c>
      <c r="F36" s="110">
        <v>50920</v>
      </c>
      <c r="G36" s="111">
        <f t="shared" si="0"/>
        <v>50920</v>
      </c>
    </row>
    <row r="37" spans="1:7" x14ac:dyDescent="0.2">
      <c r="A37" s="147"/>
      <c r="B37" s="178" t="s">
        <v>100</v>
      </c>
      <c r="C37" s="178"/>
      <c r="D37" s="178"/>
      <c r="E37" s="178"/>
      <c r="F37" s="178"/>
      <c r="G37" s="179"/>
    </row>
    <row r="38" spans="1:7" x14ac:dyDescent="0.2">
      <c r="A38" s="146">
        <v>22</v>
      </c>
      <c r="B38" s="107">
        <v>81213</v>
      </c>
      <c r="C38" s="113" t="s">
        <v>101</v>
      </c>
      <c r="D38" s="114" t="s">
        <v>32</v>
      </c>
      <c r="E38" s="98">
        <v>5</v>
      </c>
      <c r="F38" s="110">
        <v>536</v>
      </c>
      <c r="G38" s="111">
        <f t="shared" ref="G38:G45" si="1">E38*F38</f>
        <v>2680</v>
      </c>
    </row>
    <row r="39" spans="1:7" x14ac:dyDescent="0.2">
      <c r="A39" s="146">
        <v>23</v>
      </c>
      <c r="B39" s="107">
        <v>81416</v>
      </c>
      <c r="C39" s="113" t="s">
        <v>102</v>
      </c>
      <c r="D39" s="114" t="s">
        <v>32</v>
      </c>
      <c r="E39" s="98">
        <v>5</v>
      </c>
      <c r="F39" s="110">
        <v>2546</v>
      </c>
      <c r="G39" s="111">
        <f t="shared" si="1"/>
        <v>12730</v>
      </c>
    </row>
    <row r="40" spans="1:7" x14ac:dyDescent="0.2">
      <c r="A40" s="146">
        <v>24</v>
      </c>
      <c r="B40" s="107">
        <v>84313</v>
      </c>
      <c r="C40" s="108" t="s">
        <v>103</v>
      </c>
      <c r="D40" s="109" t="s">
        <v>34</v>
      </c>
      <c r="E40" s="98">
        <v>202</v>
      </c>
      <c r="F40" s="110">
        <v>87</v>
      </c>
      <c r="G40" s="111">
        <f t="shared" si="1"/>
        <v>17574</v>
      </c>
    </row>
    <row r="41" spans="1:7" x14ac:dyDescent="0.2">
      <c r="A41" s="146">
        <v>25</v>
      </c>
      <c r="B41" s="107">
        <v>87100</v>
      </c>
      <c r="C41" s="108" t="s">
        <v>104</v>
      </c>
      <c r="D41" s="109" t="s">
        <v>32</v>
      </c>
      <c r="E41" s="98">
        <v>1</v>
      </c>
      <c r="F41" s="110">
        <v>2010</v>
      </c>
      <c r="G41" s="111">
        <f t="shared" si="1"/>
        <v>2010</v>
      </c>
    </row>
    <row r="42" spans="1:7" x14ac:dyDescent="0.2">
      <c r="A42" s="146">
        <v>26</v>
      </c>
      <c r="B42" s="107">
        <v>87100</v>
      </c>
      <c r="C42" s="108" t="s">
        <v>105</v>
      </c>
      <c r="D42" s="109" t="s">
        <v>32</v>
      </c>
      <c r="E42" s="98">
        <v>1</v>
      </c>
      <c r="F42" s="110">
        <v>2010</v>
      </c>
      <c r="G42" s="111">
        <f t="shared" si="1"/>
        <v>2010</v>
      </c>
    </row>
    <row r="43" spans="1:7" x14ac:dyDescent="0.2">
      <c r="A43" s="146">
        <v>27</v>
      </c>
      <c r="B43" s="107">
        <v>87100</v>
      </c>
      <c r="C43" s="108" t="s">
        <v>106</v>
      </c>
      <c r="D43" s="109" t="s">
        <v>32</v>
      </c>
      <c r="E43" s="98">
        <v>1</v>
      </c>
      <c r="F43" s="110">
        <v>2010</v>
      </c>
      <c r="G43" s="111">
        <f t="shared" si="1"/>
        <v>2010</v>
      </c>
    </row>
    <row r="44" spans="1:7" x14ac:dyDescent="0.2">
      <c r="A44" s="146">
        <v>28</v>
      </c>
      <c r="B44" s="107">
        <v>87100</v>
      </c>
      <c r="C44" s="108" t="s">
        <v>107</v>
      </c>
      <c r="D44" s="109" t="s">
        <v>32</v>
      </c>
      <c r="E44" s="98">
        <v>2</v>
      </c>
      <c r="F44" s="110">
        <v>2010</v>
      </c>
      <c r="G44" s="111">
        <f t="shared" si="1"/>
        <v>4020</v>
      </c>
    </row>
    <row r="45" spans="1:7" x14ac:dyDescent="0.2">
      <c r="A45" s="146">
        <v>29</v>
      </c>
      <c r="B45" s="107">
        <v>88000</v>
      </c>
      <c r="C45" s="108" t="s">
        <v>108</v>
      </c>
      <c r="D45" s="109" t="s">
        <v>34</v>
      </c>
      <c r="E45" s="98">
        <v>180</v>
      </c>
      <c r="F45" s="110">
        <v>53.5</v>
      </c>
      <c r="G45" s="111">
        <f t="shared" si="1"/>
        <v>9630</v>
      </c>
    </row>
    <row r="46" spans="1:7" x14ac:dyDescent="0.2">
      <c r="A46" s="147"/>
      <c r="B46" s="178" t="s">
        <v>109</v>
      </c>
      <c r="C46" s="178"/>
      <c r="D46" s="178"/>
      <c r="E46" s="178"/>
      <c r="F46" s="178"/>
      <c r="G46" s="179"/>
    </row>
    <row r="47" spans="1:7" x14ac:dyDescent="0.2">
      <c r="A47" s="146">
        <v>30</v>
      </c>
      <c r="B47" s="107">
        <v>90561</v>
      </c>
      <c r="C47" s="113" t="s">
        <v>110</v>
      </c>
      <c r="D47" s="114" t="s">
        <v>34</v>
      </c>
      <c r="E47" s="98">
        <v>910</v>
      </c>
      <c r="F47" s="110">
        <v>2.75</v>
      </c>
      <c r="G47" s="111">
        <f t="shared" ref="G47:G60" si="2">E47*F47</f>
        <v>2502.5</v>
      </c>
    </row>
    <row r="48" spans="1:7" x14ac:dyDescent="0.2">
      <c r="A48" s="146">
        <v>31</v>
      </c>
      <c r="B48" s="107">
        <v>92116</v>
      </c>
      <c r="C48" s="113" t="s">
        <v>111</v>
      </c>
      <c r="D48" s="114" t="s">
        <v>34</v>
      </c>
      <c r="E48" s="98">
        <v>240</v>
      </c>
      <c r="F48" s="110">
        <v>13.5</v>
      </c>
      <c r="G48" s="111">
        <f t="shared" si="2"/>
        <v>3240</v>
      </c>
    </row>
    <row r="49" spans="1:7" x14ac:dyDescent="0.2">
      <c r="A49" s="146">
        <v>32</v>
      </c>
      <c r="B49" s="107">
        <v>92116</v>
      </c>
      <c r="C49" s="113" t="s">
        <v>112</v>
      </c>
      <c r="D49" s="114" t="s">
        <v>34</v>
      </c>
      <c r="E49" s="98">
        <v>850</v>
      </c>
      <c r="F49" s="110">
        <v>13.5</v>
      </c>
      <c r="G49" s="111">
        <f t="shared" si="2"/>
        <v>11475</v>
      </c>
    </row>
    <row r="50" spans="1:7" x14ac:dyDescent="0.2">
      <c r="A50" s="146">
        <v>33</v>
      </c>
      <c r="B50" s="107">
        <v>92116</v>
      </c>
      <c r="C50" s="113" t="s">
        <v>113</v>
      </c>
      <c r="D50" s="114" t="s">
        <v>34</v>
      </c>
      <c r="E50" s="98">
        <v>330</v>
      </c>
      <c r="F50" s="110">
        <v>13.5</v>
      </c>
      <c r="G50" s="111">
        <f t="shared" si="2"/>
        <v>4455</v>
      </c>
    </row>
    <row r="51" spans="1:7" x14ac:dyDescent="0.2">
      <c r="A51" s="146">
        <v>34</v>
      </c>
      <c r="B51" s="107">
        <v>92116</v>
      </c>
      <c r="C51" s="113" t="s">
        <v>114</v>
      </c>
      <c r="D51" s="114" t="s">
        <v>34</v>
      </c>
      <c r="E51" s="98">
        <v>30</v>
      </c>
      <c r="F51" s="110">
        <v>13.5</v>
      </c>
      <c r="G51" s="111">
        <f t="shared" si="2"/>
        <v>405</v>
      </c>
    </row>
    <row r="52" spans="1:7" x14ac:dyDescent="0.2">
      <c r="A52" s="146">
        <v>35</v>
      </c>
      <c r="B52" s="107">
        <v>92116</v>
      </c>
      <c r="C52" s="113" t="s">
        <v>116</v>
      </c>
      <c r="D52" s="114" t="s">
        <v>34</v>
      </c>
      <c r="E52" s="98">
        <v>410</v>
      </c>
      <c r="F52" s="110">
        <v>13.5</v>
      </c>
      <c r="G52" s="111">
        <f t="shared" si="2"/>
        <v>5535</v>
      </c>
    </row>
    <row r="53" spans="1:7" x14ac:dyDescent="0.2">
      <c r="A53" s="146">
        <v>36</v>
      </c>
      <c r="B53" s="107">
        <v>92116</v>
      </c>
      <c r="C53" s="113" t="s">
        <v>117</v>
      </c>
      <c r="D53" s="114" t="s">
        <v>34</v>
      </c>
      <c r="E53" s="98">
        <v>880</v>
      </c>
      <c r="F53" s="110">
        <v>8</v>
      </c>
      <c r="G53" s="111">
        <f t="shared" si="2"/>
        <v>7040</v>
      </c>
    </row>
    <row r="54" spans="1:7" x14ac:dyDescent="0.2">
      <c r="A54" s="146">
        <v>37</v>
      </c>
      <c r="B54" s="107">
        <v>93000</v>
      </c>
      <c r="C54" s="113" t="s">
        <v>118</v>
      </c>
      <c r="D54" s="114" t="s">
        <v>34</v>
      </c>
      <c r="E54" s="98">
        <v>880</v>
      </c>
      <c r="F54" s="110">
        <v>17.5</v>
      </c>
      <c r="G54" s="111">
        <f t="shared" si="2"/>
        <v>15400</v>
      </c>
    </row>
    <row r="55" spans="1:7" x14ac:dyDescent="0.2">
      <c r="A55" s="146">
        <v>38</v>
      </c>
      <c r="B55" s="107">
        <v>93000</v>
      </c>
      <c r="C55" s="113" t="s">
        <v>119</v>
      </c>
      <c r="D55" s="114" t="s">
        <v>34</v>
      </c>
      <c r="E55" s="98">
        <v>1490</v>
      </c>
      <c r="F55" s="110">
        <v>17.5</v>
      </c>
      <c r="G55" s="111">
        <f t="shared" si="2"/>
        <v>26075</v>
      </c>
    </row>
    <row r="56" spans="1:7" x14ac:dyDescent="0.2">
      <c r="A56" s="146">
        <v>39</v>
      </c>
      <c r="B56" s="107">
        <v>95100</v>
      </c>
      <c r="C56" s="113" t="s">
        <v>120</v>
      </c>
      <c r="D56" s="114" t="s">
        <v>34</v>
      </c>
      <c r="E56" s="98">
        <v>130</v>
      </c>
      <c r="F56" s="110">
        <v>13.5</v>
      </c>
      <c r="G56" s="111">
        <f t="shared" si="2"/>
        <v>1755</v>
      </c>
    </row>
    <row r="57" spans="1:7" x14ac:dyDescent="0.2">
      <c r="A57" s="146">
        <v>40</v>
      </c>
      <c r="B57" s="107">
        <v>96500</v>
      </c>
      <c r="C57" s="113" t="s">
        <v>121</v>
      </c>
      <c r="D57" s="114" t="s">
        <v>33</v>
      </c>
      <c r="E57" s="98">
        <v>40</v>
      </c>
      <c r="F57" s="110">
        <v>4</v>
      </c>
      <c r="G57" s="111">
        <f t="shared" si="2"/>
        <v>160</v>
      </c>
    </row>
    <row r="58" spans="1:7" x14ac:dyDescent="0.2">
      <c r="A58" s="146">
        <v>41</v>
      </c>
      <c r="B58" s="107">
        <v>99123</v>
      </c>
      <c r="C58" s="113" t="s">
        <v>122</v>
      </c>
      <c r="D58" s="114" t="s">
        <v>34</v>
      </c>
      <c r="E58" s="98">
        <v>1720</v>
      </c>
      <c r="F58" s="110">
        <v>2.75</v>
      </c>
      <c r="G58" s="111">
        <f t="shared" si="2"/>
        <v>4730</v>
      </c>
    </row>
    <row r="59" spans="1:7" x14ac:dyDescent="0.2">
      <c r="A59" s="146">
        <v>42</v>
      </c>
      <c r="B59" s="107">
        <v>99123</v>
      </c>
      <c r="C59" s="113" t="s">
        <v>123</v>
      </c>
      <c r="D59" s="114" t="s">
        <v>34</v>
      </c>
      <c r="E59" s="98">
        <v>660</v>
      </c>
      <c r="F59" s="110">
        <v>3.25</v>
      </c>
      <c r="G59" s="111">
        <f t="shared" si="2"/>
        <v>2145</v>
      </c>
    </row>
    <row r="60" spans="1:7" x14ac:dyDescent="0.2">
      <c r="A60" s="146">
        <v>43</v>
      </c>
      <c r="B60" s="107">
        <v>99123</v>
      </c>
      <c r="C60" s="113" t="s">
        <v>124</v>
      </c>
      <c r="D60" s="114" t="s">
        <v>32</v>
      </c>
      <c r="E60" s="98">
        <v>5</v>
      </c>
      <c r="F60" s="110">
        <v>67</v>
      </c>
      <c r="G60" s="111">
        <f t="shared" si="2"/>
        <v>335</v>
      </c>
    </row>
    <row r="61" spans="1:7" x14ac:dyDescent="0.2">
      <c r="A61" s="147"/>
      <c r="B61" s="178" t="s">
        <v>125</v>
      </c>
      <c r="C61" s="178"/>
      <c r="D61" s="178"/>
      <c r="E61" s="178"/>
      <c r="F61" s="178"/>
      <c r="G61" s="179"/>
    </row>
    <row r="62" spans="1:7" x14ac:dyDescent="0.2">
      <c r="A62" s="146">
        <v>44</v>
      </c>
      <c r="B62" s="107">
        <v>101419</v>
      </c>
      <c r="C62" s="113" t="s">
        <v>126</v>
      </c>
      <c r="D62" s="114" t="s">
        <v>32</v>
      </c>
      <c r="E62" s="98">
        <v>3</v>
      </c>
      <c r="F62" s="110">
        <v>67</v>
      </c>
      <c r="G62" s="111">
        <f t="shared" ref="G62:G78" si="3">E62*F62</f>
        <v>201</v>
      </c>
    </row>
    <row r="63" spans="1:7" x14ac:dyDescent="0.2">
      <c r="A63" s="146">
        <v>45</v>
      </c>
      <c r="B63" s="154">
        <v>102113.19</v>
      </c>
      <c r="C63" s="113" t="s">
        <v>127</v>
      </c>
      <c r="D63" s="114" t="s">
        <v>32</v>
      </c>
      <c r="E63" s="98">
        <v>10</v>
      </c>
      <c r="F63" s="110">
        <v>1742</v>
      </c>
      <c r="G63" s="111">
        <f t="shared" si="3"/>
        <v>17420</v>
      </c>
    </row>
    <row r="64" spans="1:7" x14ac:dyDescent="0.2">
      <c r="A64" s="146">
        <v>46</v>
      </c>
      <c r="B64" s="154">
        <v>102113.19</v>
      </c>
      <c r="C64" s="113" t="s">
        <v>128</v>
      </c>
      <c r="D64" s="114" t="s">
        <v>32</v>
      </c>
      <c r="E64" s="98">
        <v>2</v>
      </c>
      <c r="F64" s="110">
        <v>1742</v>
      </c>
      <c r="G64" s="111">
        <f t="shared" si="3"/>
        <v>3484</v>
      </c>
    </row>
    <row r="65" spans="1:7" x14ac:dyDescent="0.2">
      <c r="A65" s="146">
        <v>47</v>
      </c>
      <c r="B65" s="154">
        <v>102113.19</v>
      </c>
      <c r="C65" s="113" t="s">
        <v>129</v>
      </c>
      <c r="D65" s="114" t="s">
        <v>32</v>
      </c>
      <c r="E65" s="98">
        <v>2</v>
      </c>
      <c r="F65" s="110">
        <v>1742</v>
      </c>
      <c r="G65" s="111">
        <f t="shared" si="3"/>
        <v>3484</v>
      </c>
    </row>
    <row r="66" spans="1:7" x14ac:dyDescent="0.2">
      <c r="A66" s="146">
        <v>48</v>
      </c>
      <c r="B66" s="154">
        <v>102113.19</v>
      </c>
      <c r="C66" s="113" t="s">
        <v>130</v>
      </c>
      <c r="D66" s="114" t="s">
        <v>32</v>
      </c>
      <c r="E66" s="98">
        <v>3</v>
      </c>
      <c r="F66" s="110">
        <v>603</v>
      </c>
      <c r="G66" s="111">
        <f t="shared" si="3"/>
        <v>1809</v>
      </c>
    </row>
    <row r="67" spans="1:7" x14ac:dyDescent="0.2">
      <c r="A67" s="146">
        <v>49</v>
      </c>
      <c r="B67" s="109">
        <v>102800</v>
      </c>
      <c r="C67" s="108" t="s">
        <v>131</v>
      </c>
      <c r="D67" s="109" t="s">
        <v>32</v>
      </c>
      <c r="E67" s="98">
        <v>3</v>
      </c>
      <c r="F67" s="110">
        <v>100.5</v>
      </c>
      <c r="G67" s="111">
        <f t="shared" si="3"/>
        <v>301.5</v>
      </c>
    </row>
    <row r="68" spans="1:7" x14ac:dyDescent="0.2">
      <c r="A68" s="146">
        <v>50</v>
      </c>
      <c r="B68" s="109">
        <v>102800</v>
      </c>
      <c r="C68" s="108" t="s">
        <v>132</v>
      </c>
      <c r="D68" s="109" t="s">
        <v>32</v>
      </c>
      <c r="E68" s="98">
        <v>3</v>
      </c>
      <c r="F68" s="110">
        <v>100.5</v>
      </c>
      <c r="G68" s="111">
        <f t="shared" si="3"/>
        <v>301.5</v>
      </c>
    </row>
    <row r="69" spans="1:7" x14ac:dyDescent="0.2">
      <c r="A69" s="146">
        <v>51</v>
      </c>
      <c r="B69" s="109">
        <v>102800</v>
      </c>
      <c r="C69" s="108" t="s">
        <v>133</v>
      </c>
      <c r="D69" s="109" t="s">
        <v>32</v>
      </c>
      <c r="E69" s="98">
        <v>7</v>
      </c>
      <c r="F69" s="110">
        <v>100.5</v>
      </c>
      <c r="G69" s="111">
        <f t="shared" si="3"/>
        <v>703.5</v>
      </c>
    </row>
    <row r="70" spans="1:7" x14ac:dyDescent="0.2">
      <c r="A70" s="146">
        <v>52</v>
      </c>
      <c r="B70" s="109">
        <v>102800</v>
      </c>
      <c r="C70" s="108" t="s">
        <v>134</v>
      </c>
      <c r="D70" s="109" t="s">
        <v>32</v>
      </c>
      <c r="E70" s="98">
        <v>15</v>
      </c>
      <c r="F70" s="110">
        <v>201</v>
      </c>
      <c r="G70" s="111">
        <f t="shared" si="3"/>
        <v>3015</v>
      </c>
    </row>
    <row r="71" spans="1:7" x14ac:dyDescent="0.2">
      <c r="A71" s="146">
        <v>53</v>
      </c>
      <c r="B71" s="109">
        <v>102800</v>
      </c>
      <c r="C71" s="108" t="s">
        <v>135</v>
      </c>
      <c r="D71" s="109" t="s">
        <v>32</v>
      </c>
      <c r="E71" s="98">
        <v>3</v>
      </c>
      <c r="F71" s="110">
        <v>804</v>
      </c>
      <c r="G71" s="111">
        <f t="shared" si="3"/>
        <v>2412</v>
      </c>
    </row>
    <row r="72" spans="1:7" x14ac:dyDescent="0.2">
      <c r="A72" s="146">
        <v>54</v>
      </c>
      <c r="B72" s="109">
        <v>102800</v>
      </c>
      <c r="C72" s="108" t="s">
        <v>136</v>
      </c>
      <c r="D72" s="109" t="s">
        <v>32</v>
      </c>
      <c r="E72" s="98">
        <v>12</v>
      </c>
      <c r="F72" s="110">
        <v>268</v>
      </c>
      <c r="G72" s="111">
        <f t="shared" si="3"/>
        <v>3216</v>
      </c>
    </row>
    <row r="73" spans="1:7" x14ac:dyDescent="0.2">
      <c r="A73" s="146">
        <v>55</v>
      </c>
      <c r="B73" s="109">
        <v>102800</v>
      </c>
      <c r="C73" s="108" t="s">
        <v>137</v>
      </c>
      <c r="D73" s="109" t="s">
        <v>32</v>
      </c>
      <c r="E73" s="98">
        <v>9</v>
      </c>
      <c r="F73" s="110">
        <v>294.75</v>
      </c>
      <c r="G73" s="111">
        <f t="shared" si="3"/>
        <v>2652.75</v>
      </c>
    </row>
    <row r="74" spans="1:7" x14ac:dyDescent="0.2">
      <c r="A74" s="146">
        <v>56</v>
      </c>
      <c r="B74" s="109">
        <v>102800</v>
      </c>
      <c r="C74" s="108" t="s">
        <v>138</v>
      </c>
      <c r="D74" s="109" t="s">
        <v>32</v>
      </c>
      <c r="E74" s="98">
        <v>14</v>
      </c>
      <c r="F74" s="110">
        <v>67</v>
      </c>
      <c r="G74" s="111">
        <f t="shared" si="3"/>
        <v>938</v>
      </c>
    </row>
    <row r="75" spans="1:7" x14ac:dyDescent="0.2">
      <c r="A75" s="146">
        <v>57</v>
      </c>
      <c r="B75" s="109">
        <v>102800</v>
      </c>
      <c r="C75" s="108" t="s">
        <v>139</v>
      </c>
      <c r="D75" s="109" t="s">
        <v>32</v>
      </c>
      <c r="E75" s="98">
        <v>1</v>
      </c>
      <c r="F75" s="110">
        <v>603</v>
      </c>
      <c r="G75" s="111">
        <f t="shared" si="3"/>
        <v>603</v>
      </c>
    </row>
    <row r="76" spans="1:7" x14ac:dyDescent="0.2">
      <c r="A76" s="146">
        <v>58</v>
      </c>
      <c r="B76" s="109">
        <v>102800</v>
      </c>
      <c r="C76" s="108" t="s">
        <v>140</v>
      </c>
      <c r="D76" s="109" t="s">
        <v>32</v>
      </c>
      <c r="E76" s="98">
        <v>1</v>
      </c>
      <c r="F76" s="110">
        <v>2613</v>
      </c>
      <c r="G76" s="111">
        <f t="shared" si="3"/>
        <v>2613</v>
      </c>
    </row>
    <row r="77" spans="1:7" x14ac:dyDescent="0.2">
      <c r="A77" s="146">
        <v>59</v>
      </c>
      <c r="B77" s="109">
        <v>104400</v>
      </c>
      <c r="C77" s="108" t="s">
        <v>141</v>
      </c>
      <c r="D77" s="109" t="s">
        <v>32</v>
      </c>
      <c r="E77" s="98">
        <v>2</v>
      </c>
      <c r="F77" s="110">
        <v>536</v>
      </c>
      <c r="G77" s="111">
        <f t="shared" si="3"/>
        <v>1072</v>
      </c>
    </row>
    <row r="78" spans="1:7" x14ac:dyDescent="0.2">
      <c r="A78" s="146">
        <v>60</v>
      </c>
      <c r="B78" s="109">
        <v>104400</v>
      </c>
      <c r="C78" s="108" t="s">
        <v>142</v>
      </c>
      <c r="D78" s="109" t="s">
        <v>32</v>
      </c>
      <c r="E78" s="98">
        <v>2</v>
      </c>
      <c r="F78" s="110">
        <v>201</v>
      </c>
      <c r="G78" s="111">
        <f t="shared" si="3"/>
        <v>402</v>
      </c>
    </row>
    <row r="79" spans="1:7" x14ac:dyDescent="0.2">
      <c r="A79" s="147"/>
      <c r="B79" s="178" t="s">
        <v>143</v>
      </c>
      <c r="C79" s="178"/>
      <c r="D79" s="178"/>
      <c r="E79" s="178"/>
      <c r="F79" s="178"/>
      <c r="G79" s="179"/>
    </row>
    <row r="80" spans="1:7" x14ac:dyDescent="0.2">
      <c r="A80" s="146">
        <v>61</v>
      </c>
      <c r="B80" s="107">
        <v>211300</v>
      </c>
      <c r="C80" s="113" t="s">
        <v>144</v>
      </c>
      <c r="D80" s="114" t="s">
        <v>99</v>
      </c>
      <c r="E80" s="117">
        <v>1</v>
      </c>
      <c r="F80" s="110">
        <v>6700</v>
      </c>
      <c r="G80" s="111">
        <f>E80*F80</f>
        <v>6700</v>
      </c>
    </row>
    <row r="81" spans="1:7" x14ac:dyDescent="0.2">
      <c r="A81" s="146">
        <v>62</v>
      </c>
      <c r="B81" s="107">
        <v>211300</v>
      </c>
      <c r="C81" s="113" t="s">
        <v>145</v>
      </c>
      <c r="D81" s="118" t="s">
        <v>99</v>
      </c>
      <c r="E81" s="117">
        <v>1</v>
      </c>
      <c r="F81" s="110">
        <v>20100</v>
      </c>
      <c r="G81" s="111">
        <f>E81*F81</f>
        <v>20100</v>
      </c>
    </row>
    <row r="82" spans="1:7" x14ac:dyDescent="0.2">
      <c r="A82" s="147"/>
      <c r="B82" s="178" t="s">
        <v>146</v>
      </c>
      <c r="C82" s="178"/>
      <c r="D82" s="178"/>
      <c r="E82" s="178"/>
      <c r="F82" s="178"/>
      <c r="G82" s="179"/>
    </row>
    <row r="83" spans="1:7" x14ac:dyDescent="0.2">
      <c r="A83" s="146">
        <v>63</v>
      </c>
      <c r="B83" s="107">
        <v>220719</v>
      </c>
      <c r="C83" s="113" t="s">
        <v>148</v>
      </c>
      <c r="D83" s="114" t="s">
        <v>99</v>
      </c>
      <c r="E83" s="117">
        <v>1</v>
      </c>
      <c r="F83" s="110">
        <v>8040</v>
      </c>
      <c r="G83" s="111">
        <f t="shared" ref="G83:G93" si="4">E83*F83</f>
        <v>8040</v>
      </c>
    </row>
    <row r="84" spans="1:7" x14ac:dyDescent="0.2">
      <c r="A84" s="146">
        <v>64</v>
      </c>
      <c r="B84" s="107">
        <v>221005</v>
      </c>
      <c r="C84" s="113" t="s">
        <v>147</v>
      </c>
      <c r="D84" s="114" t="s">
        <v>99</v>
      </c>
      <c r="E84" s="117">
        <v>1</v>
      </c>
      <c r="F84" s="110">
        <v>4690</v>
      </c>
      <c r="G84" s="111">
        <f t="shared" si="4"/>
        <v>4690</v>
      </c>
    </row>
    <row r="85" spans="1:7" x14ac:dyDescent="0.2">
      <c r="A85" s="146">
        <v>65</v>
      </c>
      <c r="B85" s="107">
        <v>221005</v>
      </c>
      <c r="C85" s="113" t="s">
        <v>149</v>
      </c>
      <c r="D85" s="114" t="s">
        <v>99</v>
      </c>
      <c r="E85" s="117">
        <v>1</v>
      </c>
      <c r="F85" s="110">
        <v>13400</v>
      </c>
      <c r="G85" s="111">
        <f t="shared" si="4"/>
        <v>13400</v>
      </c>
    </row>
    <row r="86" spans="1:7" x14ac:dyDescent="0.2">
      <c r="A86" s="146">
        <v>66</v>
      </c>
      <c r="B86" s="107">
        <v>221005</v>
      </c>
      <c r="C86" s="113" t="s">
        <v>150</v>
      </c>
      <c r="D86" s="114" t="s">
        <v>99</v>
      </c>
      <c r="E86" s="117">
        <v>1</v>
      </c>
      <c r="F86" s="110">
        <v>13400</v>
      </c>
      <c r="G86" s="111">
        <f t="shared" si="4"/>
        <v>13400</v>
      </c>
    </row>
    <row r="87" spans="1:7" x14ac:dyDescent="0.2">
      <c r="A87" s="146">
        <v>67</v>
      </c>
      <c r="B87" s="107">
        <v>221005</v>
      </c>
      <c r="C87" s="113" t="s">
        <v>151</v>
      </c>
      <c r="D87" s="114" t="s">
        <v>99</v>
      </c>
      <c r="E87" s="117">
        <v>1</v>
      </c>
      <c r="F87" s="110">
        <v>13400</v>
      </c>
      <c r="G87" s="111">
        <f t="shared" si="4"/>
        <v>13400</v>
      </c>
    </row>
    <row r="88" spans="1:7" x14ac:dyDescent="0.2">
      <c r="A88" s="146">
        <v>68</v>
      </c>
      <c r="B88" s="107">
        <v>223000</v>
      </c>
      <c r="C88" s="113" t="s">
        <v>152</v>
      </c>
      <c r="D88" s="114" t="s">
        <v>32</v>
      </c>
      <c r="E88" s="117">
        <v>2</v>
      </c>
      <c r="F88" s="110">
        <v>8040</v>
      </c>
      <c r="G88" s="111">
        <f t="shared" si="4"/>
        <v>16080</v>
      </c>
    </row>
    <row r="89" spans="1:7" x14ac:dyDescent="0.2">
      <c r="A89" s="146">
        <v>69</v>
      </c>
      <c r="B89" s="107">
        <v>223000</v>
      </c>
      <c r="C89" s="113" t="s">
        <v>153</v>
      </c>
      <c r="D89" s="114" t="s">
        <v>32</v>
      </c>
      <c r="E89" s="117">
        <v>2</v>
      </c>
      <c r="F89" s="110">
        <v>1340</v>
      </c>
      <c r="G89" s="111">
        <f t="shared" si="4"/>
        <v>2680</v>
      </c>
    </row>
    <row r="90" spans="1:7" x14ac:dyDescent="0.2">
      <c r="A90" s="146">
        <v>70</v>
      </c>
      <c r="B90" s="107">
        <v>224000</v>
      </c>
      <c r="C90" s="113" t="s">
        <v>154</v>
      </c>
      <c r="D90" s="114" t="s">
        <v>32</v>
      </c>
      <c r="E90" s="117">
        <v>18</v>
      </c>
      <c r="F90" s="110">
        <v>1340</v>
      </c>
      <c r="G90" s="111">
        <f t="shared" si="4"/>
        <v>24120</v>
      </c>
    </row>
    <row r="91" spans="1:7" x14ac:dyDescent="0.2">
      <c r="A91" s="146">
        <v>71</v>
      </c>
      <c r="B91" s="107">
        <v>224000</v>
      </c>
      <c r="C91" s="113" t="s">
        <v>155</v>
      </c>
      <c r="D91" s="114" t="s">
        <v>32</v>
      </c>
      <c r="E91" s="117">
        <v>3</v>
      </c>
      <c r="F91" s="110">
        <v>13360</v>
      </c>
      <c r="G91" s="111">
        <f t="shared" si="4"/>
        <v>40080</v>
      </c>
    </row>
    <row r="92" spans="1:7" x14ac:dyDescent="0.2">
      <c r="A92" s="146">
        <v>72</v>
      </c>
      <c r="B92" s="107">
        <v>224000</v>
      </c>
      <c r="C92" s="113" t="s">
        <v>156</v>
      </c>
      <c r="D92" s="114" t="s">
        <v>32</v>
      </c>
      <c r="E92" s="117">
        <v>1</v>
      </c>
      <c r="F92" s="110">
        <v>1608</v>
      </c>
      <c r="G92" s="111">
        <f t="shared" si="4"/>
        <v>1608</v>
      </c>
    </row>
    <row r="93" spans="1:7" x14ac:dyDescent="0.2">
      <c r="A93" s="146">
        <v>73</v>
      </c>
      <c r="B93" s="107">
        <v>224000</v>
      </c>
      <c r="C93" s="113" t="s">
        <v>157</v>
      </c>
      <c r="D93" s="118" t="s">
        <v>158</v>
      </c>
      <c r="E93" s="117">
        <v>2</v>
      </c>
      <c r="F93" s="110">
        <v>2680</v>
      </c>
      <c r="G93" s="111">
        <f t="shared" si="4"/>
        <v>5360</v>
      </c>
    </row>
    <row r="94" spans="1:7" x14ac:dyDescent="0.2">
      <c r="A94" s="148"/>
      <c r="B94" s="174" t="s">
        <v>159</v>
      </c>
      <c r="C94" s="174"/>
      <c r="D94" s="174"/>
      <c r="E94" s="174"/>
      <c r="F94" s="174"/>
      <c r="G94" s="175"/>
    </row>
    <row r="95" spans="1:7" x14ac:dyDescent="0.2">
      <c r="A95" s="146">
        <v>74</v>
      </c>
      <c r="B95" s="156">
        <v>230130.51</v>
      </c>
      <c r="C95" s="113" t="s">
        <v>161</v>
      </c>
      <c r="D95" s="118" t="s">
        <v>99</v>
      </c>
      <c r="E95" s="117">
        <v>1</v>
      </c>
      <c r="F95" s="110">
        <v>30820</v>
      </c>
      <c r="G95" s="111">
        <f t="shared" ref="G95:G111" si="5">E95*F95</f>
        <v>30820</v>
      </c>
    </row>
    <row r="96" spans="1:7" x14ac:dyDescent="0.2">
      <c r="A96" s="146">
        <v>75</v>
      </c>
      <c r="B96" s="107">
        <v>233100</v>
      </c>
      <c r="C96" s="113" t="s">
        <v>160</v>
      </c>
      <c r="D96" s="118" t="s">
        <v>99</v>
      </c>
      <c r="E96" s="117">
        <v>1</v>
      </c>
      <c r="F96" s="110">
        <v>11390</v>
      </c>
      <c r="G96" s="111">
        <f t="shared" si="5"/>
        <v>11390</v>
      </c>
    </row>
    <row r="97" spans="1:7" x14ac:dyDescent="0.2">
      <c r="A97" s="146">
        <v>76</v>
      </c>
      <c r="B97" s="107">
        <v>233100</v>
      </c>
      <c r="C97" s="113" t="s">
        <v>162</v>
      </c>
      <c r="D97" s="118" t="s">
        <v>163</v>
      </c>
      <c r="E97" s="117">
        <v>650</v>
      </c>
      <c r="F97" s="110">
        <v>67</v>
      </c>
      <c r="G97" s="111">
        <f t="shared" si="5"/>
        <v>43550</v>
      </c>
    </row>
    <row r="98" spans="1:7" x14ac:dyDescent="0.2">
      <c r="A98" s="146">
        <v>77</v>
      </c>
      <c r="B98" s="107">
        <v>231123</v>
      </c>
      <c r="C98" s="113" t="s">
        <v>164</v>
      </c>
      <c r="D98" s="118" t="s">
        <v>165</v>
      </c>
      <c r="E98" s="117">
        <v>100</v>
      </c>
      <c r="F98" s="110">
        <v>33.5</v>
      </c>
      <c r="G98" s="111">
        <f t="shared" si="5"/>
        <v>3350</v>
      </c>
    </row>
    <row r="99" spans="1:7" x14ac:dyDescent="0.2">
      <c r="A99" s="146">
        <v>78</v>
      </c>
      <c r="B99" s="107">
        <v>233700</v>
      </c>
      <c r="C99" s="113" t="s">
        <v>166</v>
      </c>
      <c r="D99" s="118" t="s">
        <v>32</v>
      </c>
      <c r="E99" s="117">
        <v>14</v>
      </c>
      <c r="F99" s="110">
        <v>402</v>
      </c>
      <c r="G99" s="111">
        <f t="shared" si="5"/>
        <v>5628</v>
      </c>
    </row>
    <row r="100" spans="1:7" x14ac:dyDescent="0.2">
      <c r="A100" s="146">
        <v>79</v>
      </c>
      <c r="B100" s="107">
        <v>233423</v>
      </c>
      <c r="C100" s="113" t="s">
        <v>167</v>
      </c>
      <c r="D100" s="118" t="s">
        <v>32</v>
      </c>
      <c r="E100" s="117">
        <v>3</v>
      </c>
      <c r="F100" s="110">
        <v>1340</v>
      </c>
      <c r="G100" s="111">
        <f t="shared" si="5"/>
        <v>4020</v>
      </c>
    </row>
    <row r="101" spans="1:7" x14ac:dyDescent="0.2">
      <c r="A101" s="146">
        <v>80</v>
      </c>
      <c r="B101" s="107">
        <v>232300</v>
      </c>
      <c r="C101" s="113" t="s">
        <v>168</v>
      </c>
      <c r="D101" s="118" t="s">
        <v>165</v>
      </c>
      <c r="E101" s="117">
        <v>305</v>
      </c>
      <c r="F101" s="110">
        <v>40.25</v>
      </c>
      <c r="G101" s="111">
        <f t="shared" si="5"/>
        <v>12276.25</v>
      </c>
    </row>
    <row r="102" spans="1:7" x14ac:dyDescent="0.2">
      <c r="A102" s="146">
        <v>81</v>
      </c>
      <c r="B102" s="107">
        <v>230593</v>
      </c>
      <c r="C102" s="113" t="s">
        <v>169</v>
      </c>
      <c r="D102" s="118" t="s">
        <v>99</v>
      </c>
      <c r="E102" s="117">
        <v>1</v>
      </c>
      <c r="F102" s="110">
        <v>2278</v>
      </c>
      <c r="G102" s="111">
        <f t="shared" si="5"/>
        <v>2278</v>
      </c>
    </row>
    <row r="103" spans="1:7" x14ac:dyDescent="0.2">
      <c r="A103" s="146">
        <v>82</v>
      </c>
      <c r="B103" s="107">
        <v>230713</v>
      </c>
      <c r="C103" s="113" t="s">
        <v>170</v>
      </c>
      <c r="D103" s="118" t="s">
        <v>34</v>
      </c>
      <c r="E103" s="117">
        <v>1000</v>
      </c>
      <c r="F103" s="110">
        <v>26.75</v>
      </c>
      <c r="G103" s="111">
        <f t="shared" si="5"/>
        <v>26750</v>
      </c>
    </row>
    <row r="104" spans="1:7" x14ac:dyDescent="0.2">
      <c r="A104" s="146">
        <v>83</v>
      </c>
      <c r="B104" s="107">
        <v>230719</v>
      </c>
      <c r="C104" s="113" t="s">
        <v>171</v>
      </c>
      <c r="D104" s="118" t="s">
        <v>165</v>
      </c>
      <c r="E104" s="117">
        <v>305</v>
      </c>
      <c r="F104" s="110">
        <v>67</v>
      </c>
      <c r="G104" s="111">
        <f t="shared" si="5"/>
        <v>20435</v>
      </c>
    </row>
    <row r="105" spans="1:7" x14ac:dyDescent="0.2">
      <c r="A105" s="146">
        <v>84</v>
      </c>
      <c r="B105" s="107">
        <v>235100</v>
      </c>
      <c r="C105" s="113" t="s">
        <v>172</v>
      </c>
      <c r="D105" s="118" t="s">
        <v>99</v>
      </c>
      <c r="E105" s="117">
        <v>1</v>
      </c>
      <c r="F105" s="110">
        <v>13400</v>
      </c>
      <c r="G105" s="111">
        <f t="shared" si="5"/>
        <v>13400</v>
      </c>
    </row>
    <row r="106" spans="1:7" x14ac:dyDescent="0.2">
      <c r="A106" s="146">
        <v>85</v>
      </c>
      <c r="B106" s="107">
        <v>235400</v>
      </c>
      <c r="C106" s="113" t="s">
        <v>173</v>
      </c>
      <c r="D106" s="118" t="s">
        <v>32</v>
      </c>
      <c r="E106" s="117">
        <v>9</v>
      </c>
      <c r="F106" s="110">
        <v>11524</v>
      </c>
      <c r="G106" s="111">
        <f t="shared" si="5"/>
        <v>103716</v>
      </c>
    </row>
    <row r="107" spans="1:7" x14ac:dyDescent="0.2">
      <c r="A107" s="146">
        <v>86</v>
      </c>
      <c r="B107" s="107">
        <v>237416</v>
      </c>
      <c r="C107" s="113" t="s">
        <v>174</v>
      </c>
      <c r="D107" s="118" t="s">
        <v>32</v>
      </c>
      <c r="E107" s="117">
        <v>6</v>
      </c>
      <c r="F107" s="110">
        <v>26800</v>
      </c>
      <c r="G107" s="111">
        <f t="shared" si="5"/>
        <v>160800</v>
      </c>
    </row>
    <row r="108" spans="1:7" x14ac:dyDescent="0.2">
      <c r="A108" s="146">
        <v>87</v>
      </c>
      <c r="B108" s="156">
        <v>238126.13</v>
      </c>
      <c r="C108" s="113" t="s">
        <v>175</v>
      </c>
      <c r="D108" s="118" t="s">
        <v>32</v>
      </c>
      <c r="E108" s="117">
        <v>1</v>
      </c>
      <c r="F108" s="110">
        <v>3350</v>
      </c>
      <c r="G108" s="111">
        <f t="shared" si="5"/>
        <v>3350</v>
      </c>
    </row>
    <row r="109" spans="1:7" x14ac:dyDescent="0.2">
      <c r="A109" s="146">
        <v>88</v>
      </c>
      <c r="B109" s="107">
        <v>233600</v>
      </c>
      <c r="C109" s="113" t="s">
        <v>176</v>
      </c>
      <c r="D109" s="118" t="s">
        <v>32</v>
      </c>
      <c r="E109" s="117">
        <v>7</v>
      </c>
      <c r="F109" s="110">
        <v>1005</v>
      </c>
      <c r="G109" s="111">
        <f t="shared" si="5"/>
        <v>7035</v>
      </c>
    </row>
    <row r="110" spans="1:7" x14ac:dyDescent="0.2">
      <c r="A110" s="146">
        <v>89</v>
      </c>
      <c r="B110" s="107">
        <v>233700</v>
      </c>
      <c r="C110" s="113" t="s">
        <v>177</v>
      </c>
      <c r="D110" s="118" t="s">
        <v>32</v>
      </c>
      <c r="E110" s="117">
        <v>4</v>
      </c>
      <c r="F110" s="110">
        <v>3350</v>
      </c>
      <c r="G110" s="111">
        <f t="shared" si="5"/>
        <v>13400</v>
      </c>
    </row>
    <row r="111" spans="1:7" x14ac:dyDescent="0.2">
      <c r="A111" s="146">
        <v>90</v>
      </c>
      <c r="B111" s="107">
        <v>233423</v>
      </c>
      <c r="C111" s="113" t="s">
        <v>178</v>
      </c>
      <c r="D111" s="118" t="s">
        <v>32</v>
      </c>
      <c r="E111" s="117">
        <v>1</v>
      </c>
      <c r="F111" s="110">
        <v>10720</v>
      </c>
      <c r="G111" s="111">
        <f t="shared" si="5"/>
        <v>10720</v>
      </c>
    </row>
    <row r="112" spans="1:7" x14ac:dyDescent="0.2">
      <c r="A112" s="147"/>
      <c r="B112" s="178" t="s">
        <v>179</v>
      </c>
      <c r="C112" s="178"/>
      <c r="D112" s="178"/>
      <c r="E112" s="178"/>
      <c r="F112" s="178"/>
      <c r="G112" s="179"/>
    </row>
    <row r="113" spans="1:7" x14ac:dyDescent="0.2">
      <c r="A113" s="146">
        <v>91</v>
      </c>
      <c r="B113" s="107">
        <v>260505</v>
      </c>
      <c r="C113" s="113" t="s">
        <v>180</v>
      </c>
      <c r="D113" s="114" t="s">
        <v>99</v>
      </c>
      <c r="E113" s="117">
        <v>1</v>
      </c>
      <c r="F113" s="110">
        <v>4556</v>
      </c>
      <c r="G113" s="111">
        <f t="shared" ref="G113:G125" si="6">E113*F113</f>
        <v>4556</v>
      </c>
    </row>
    <row r="114" spans="1:7" x14ac:dyDescent="0.2">
      <c r="A114" s="146">
        <v>92</v>
      </c>
      <c r="B114" s="107">
        <v>260519</v>
      </c>
      <c r="C114" s="113" t="s">
        <v>181</v>
      </c>
      <c r="D114" s="114" t="s">
        <v>99</v>
      </c>
      <c r="E114" s="117">
        <v>1</v>
      </c>
      <c r="F114" s="110">
        <v>4020</v>
      </c>
      <c r="G114" s="111">
        <f t="shared" si="6"/>
        <v>4020</v>
      </c>
    </row>
    <row r="115" spans="1:7" x14ac:dyDescent="0.2">
      <c r="A115" s="146">
        <v>93</v>
      </c>
      <c r="B115" s="107">
        <v>260526</v>
      </c>
      <c r="C115" s="113" t="s">
        <v>182</v>
      </c>
      <c r="D115" s="114" t="s">
        <v>99</v>
      </c>
      <c r="E115" s="117">
        <v>1</v>
      </c>
      <c r="F115" s="110">
        <v>1340</v>
      </c>
      <c r="G115" s="111">
        <f t="shared" si="6"/>
        <v>1340</v>
      </c>
    </row>
    <row r="116" spans="1:7" x14ac:dyDescent="0.2">
      <c r="A116" s="146">
        <v>94</v>
      </c>
      <c r="B116" s="107">
        <v>260529</v>
      </c>
      <c r="C116" s="113" t="s">
        <v>183</v>
      </c>
      <c r="D116" s="114" t="s">
        <v>99</v>
      </c>
      <c r="E116" s="117">
        <v>1</v>
      </c>
      <c r="F116" s="110">
        <v>3082</v>
      </c>
      <c r="G116" s="111">
        <f t="shared" si="6"/>
        <v>3082</v>
      </c>
    </row>
    <row r="117" spans="1:7" x14ac:dyDescent="0.2">
      <c r="A117" s="146">
        <v>95</v>
      </c>
      <c r="B117" s="156">
        <v>260533.13</v>
      </c>
      <c r="C117" s="113" t="s">
        <v>184</v>
      </c>
      <c r="D117" s="114" t="s">
        <v>99</v>
      </c>
      <c r="E117" s="117">
        <v>1</v>
      </c>
      <c r="F117" s="110">
        <v>8040</v>
      </c>
      <c r="G117" s="111">
        <f t="shared" si="6"/>
        <v>8040</v>
      </c>
    </row>
    <row r="118" spans="1:7" x14ac:dyDescent="0.2">
      <c r="A118" s="146">
        <v>96</v>
      </c>
      <c r="B118" s="156">
        <v>260533.16</v>
      </c>
      <c r="C118" s="113" t="s">
        <v>185</v>
      </c>
      <c r="D118" s="114" t="s">
        <v>99</v>
      </c>
      <c r="E118" s="117">
        <v>1</v>
      </c>
      <c r="F118" s="110">
        <v>1340</v>
      </c>
      <c r="G118" s="111">
        <f t="shared" si="6"/>
        <v>1340</v>
      </c>
    </row>
    <row r="119" spans="1:7" x14ac:dyDescent="0.2">
      <c r="A119" s="146">
        <v>97</v>
      </c>
      <c r="B119" s="156">
        <v>260533.23</v>
      </c>
      <c r="C119" s="113" t="s">
        <v>186</v>
      </c>
      <c r="D119" s="118" t="s">
        <v>99</v>
      </c>
      <c r="E119" s="117">
        <v>1</v>
      </c>
      <c r="F119" s="110">
        <v>2010</v>
      </c>
      <c r="G119" s="111">
        <f t="shared" si="6"/>
        <v>2010</v>
      </c>
    </row>
    <row r="120" spans="1:7" x14ac:dyDescent="0.2">
      <c r="A120" s="146">
        <v>98</v>
      </c>
      <c r="B120" s="107">
        <v>260553</v>
      </c>
      <c r="C120" s="113" t="s">
        <v>187</v>
      </c>
      <c r="D120" s="114" t="s">
        <v>99</v>
      </c>
      <c r="E120" s="117">
        <v>1</v>
      </c>
      <c r="F120" s="110">
        <v>1340</v>
      </c>
      <c r="G120" s="111">
        <f t="shared" si="6"/>
        <v>1340</v>
      </c>
    </row>
    <row r="121" spans="1:7" x14ac:dyDescent="0.2">
      <c r="A121" s="146">
        <v>99</v>
      </c>
      <c r="B121" s="107">
        <v>260583</v>
      </c>
      <c r="C121" s="113" t="s">
        <v>188</v>
      </c>
      <c r="D121" s="114" t="s">
        <v>99</v>
      </c>
      <c r="E121" s="117">
        <v>1</v>
      </c>
      <c r="F121" s="110">
        <v>670</v>
      </c>
      <c r="G121" s="111">
        <f t="shared" si="6"/>
        <v>670</v>
      </c>
    </row>
    <row r="122" spans="1:7" x14ac:dyDescent="0.2">
      <c r="A122" s="146">
        <v>100</v>
      </c>
      <c r="B122" s="107">
        <v>260923</v>
      </c>
      <c r="C122" s="113" t="s">
        <v>189</v>
      </c>
      <c r="D122" s="114" t="s">
        <v>32</v>
      </c>
      <c r="E122" s="117">
        <v>2</v>
      </c>
      <c r="F122" s="110">
        <v>201</v>
      </c>
      <c r="G122" s="111">
        <f t="shared" si="6"/>
        <v>402</v>
      </c>
    </row>
    <row r="123" spans="1:7" x14ac:dyDescent="0.2">
      <c r="A123" s="146">
        <v>101</v>
      </c>
      <c r="B123" s="107">
        <v>262416</v>
      </c>
      <c r="C123" s="113" t="s">
        <v>190</v>
      </c>
      <c r="D123" s="114" t="s">
        <v>32</v>
      </c>
      <c r="E123" s="117">
        <v>1</v>
      </c>
      <c r="F123" s="110">
        <v>6700</v>
      </c>
      <c r="G123" s="111">
        <f t="shared" si="6"/>
        <v>6700</v>
      </c>
    </row>
    <row r="124" spans="1:7" x14ac:dyDescent="0.2">
      <c r="A124" s="146">
        <v>102</v>
      </c>
      <c r="B124" s="107">
        <v>262726</v>
      </c>
      <c r="C124" s="113" t="s">
        <v>191</v>
      </c>
      <c r="D124" s="114" t="s">
        <v>32</v>
      </c>
      <c r="E124" s="117">
        <v>60</v>
      </c>
      <c r="F124" s="110">
        <v>67</v>
      </c>
      <c r="G124" s="111">
        <f t="shared" si="6"/>
        <v>4020</v>
      </c>
    </row>
    <row r="125" spans="1:7" x14ac:dyDescent="0.2">
      <c r="A125" s="146">
        <v>103</v>
      </c>
      <c r="B125" s="107">
        <v>265100</v>
      </c>
      <c r="C125" s="108" t="s">
        <v>192</v>
      </c>
      <c r="D125" s="118" t="s">
        <v>32</v>
      </c>
      <c r="E125" s="117">
        <v>50</v>
      </c>
      <c r="F125" s="110">
        <v>268</v>
      </c>
      <c r="G125" s="111">
        <f t="shared" si="6"/>
        <v>13400</v>
      </c>
    </row>
    <row r="126" spans="1:7" x14ac:dyDescent="0.2">
      <c r="A126" s="147"/>
      <c r="B126" s="178" t="s">
        <v>193</v>
      </c>
      <c r="C126" s="178"/>
      <c r="D126" s="178"/>
      <c r="E126" s="178"/>
      <c r="F126" s="178"/>
      <c r="G126" s="179"/>
    </row>
    <row r="127" spans="1:7" x14ac:dyDescent="0.2">
      <c r="A127" s="146">
        <v>104</v>
      </c>
      <c r="B127" s="125" t="s">
        <v>194</v>
      </c>
      <c r="C127" s="108" t="s">
        <v>195</v>
      </c>
      <c r="D127" s="109" t="s">
        <v>196</v>
      </c>
      <c r="E127" s="116">
        <v>187</v>
      </c>
      <c r="F127" s="110">
        <v>33.5</v>
      </c>
      <c r="G127" s="111">
        <f>E127*F127</f>
        <v>6264.5</v>
      </c>
    </row>
    <row r="128" spans="1:7" x14ac:dyDescent="0.2">
      <c r="A128" s="146">
        <v>105</v>
      </c>
      <c r="B128" s="118">
        <v>315</v>
      </c>
      <c r="C128" s="108" t="s">
        <v>197</v>
      </c>
      <c r="D128" s="109" t="s">
        <v>32</v>
      </c>
      <c r="E128" s="116">
        <v>1</v>
      </c>
      <c r="F128" s="110">
        <v>214400</v>
      </c>
      <c r="G128" s="111">
        <f>E128*F128</f>
        <v>214400</v>
      </c>
    </row>
    <row r="129" spans="1:9" x14ac:dyDescent="0.2">
      <c r="A129" s="146">
        <v>106</v>
      </c>
      <c r="B129" s="114" t="s">
        <v>198</v>
      </c>
      <c r="C129" s="108" t="s">
        <v>199</v>
      </c>
      <c r="D129" s="109" t="s">
        <v>196</v>
      </c>
      <c r="E129" s="115">
        <v>53</v>
      </c>
      <c r="F129" s="110">
        <v>134</v>
      </c>
      <c r="G129" s="111">
        <f>E129*F129</f>
        <v>7102</v>
      </c>
    </row>
    <row r="130" spans="1:9" ht="12.75" thickBot="1" x14ac:dyDescent="0.25">
      <c r="A130" s="146">
        <v>107</v>
      </c>
      <c r="B130" s="126" t="s">
        <v>200</v>
      </c>
      <c r="C130" s="127" t="s">
        <v>201</v>
      </c>
      <c r="D130" s="128" t="s">
        <v>196</v>
      </c>
      <c r="E130" s="129">
        <v>53</v>
      </c>
      <c r="F130" s="123">
        <v>67</v>
      </c>
      <c r="G130" s="124">
        <f>E130*F130</f>
        <v>3551</v>
      </c>
    </row>
    <row r="131" spans="1:9" ht="12.75" thickBot="1" x14ac:dyDescent="0.25">
      <c r="A131" s="130"/>
      <c r="B131" s="131"/>
      <c r="C131" s="132" t="s">
        <v>35</v>
      </c>
      <c r="D131" s="32"/>
      <c r="E131" s="43"/>
      <c r="F131" s="49"/>
      <c r="G131" s="100">
        <f>SUM(G10:G130)</f>
        <v>2447730.25</v>
      </c>
      <c r="I131" s="159"/>
    </row>
    <row r="132" spans="1:9" x14ac:dyDescent="0.2">
      <c r="A132" s="133"/>
      <c r="B132" s="134"/>
      <c r="C132" s="22"/>
      <c r="D132" s="21"/>
      <c r="E132" s="44"/>
      <c r="F132" s="51"/>
      <c r="G132" s="82"/>
    </row>
    <row r="133" spans="1:9" ht="12.75" thickBot="1" x14ac:dyDescent="0.25">
      <c r="A133" s="133"/>
      <c r="B133" s="134"/>
      <c r="C133" s="22"/>
      <c r="D133" s="21"/>
      <c r="E133" s="44"/>
      <c r="F133" s="54"/>
      <c r="G133" s="84"/>
    </row>
    <row r="134" spans="1:9" ht="12.75" thickBot="1" x14ac:dyDescent="0.25">
      <c r="A134" s="135"/>
      <c r="B134" s="136"/>
      <c r="C134" s="103" t="s">
        <v>212</v>
      </c>
      <c r="D134" s="104"/>
      <c r="E134" s="105"/>
      <c r="F134" s="53"/>
      <c r="G134" s="83"/>
    </row>
    <row r="135" spans="1:9" x14ac:dyDescent="0.2">
      <c r="A135" s="145"/>
      <c r="B135" s="180" t="s">
        <v>75</v>
      </c>
      <c r="C135" s="180"/>
      <c r="D135" s="180"/>
      <c r="E135" s="180"/>
      <c r="F135" s="180"/>
      <c r="G135" s="181"/>
    </row>
    <row r="136" spans="1:9" x14ac:dyDescent="0.2">
      <c r="A136" s="146">
        <v>108</v>
      </c>
      <c r="B136" s="107">
        <v>24100</v>
      </c>
      <c r="C136" s="113" t="s">
        <v>76</v>
      </c>
      <c r="D136" s="114" t="s">
        <v>34</v>
      </c>
      <c r="E136" s="98">
        <v>200</v>
      </c>
      <c r="F136" s="110">
        <v>4</v>
      </c>
      <c r="G136" s="111">
        <f>E136*F136</f>
        <v>800</v>
      </c>
    </row>
    <row r="137" spans="1:9" x14ac:dyDescent="0.2">
      <c r="A137" s="147"/>
      <c r="B137" s="178" t="s">
        <v>85</v>
      </c>
      <c r="C137" s="178"/>
      <c r="D137" s="178"/>
      <c r="E137" s="178"/>
      <c r="F137" s="178"/>
      <c r="G137" s="179"/>
    </row>
    <row r="138" spans="1:9" x14ac:dyDescent="0.2">
      <c r="A138" s="146">
        <v>109</v>
      </c>
      <c r="B138" s="107">
        <v>64100</v>
      </c>
      <c r="C138" s="108" t="s">
        <v>202</v>
      </c>
      <c r="D138" s="109" t="s">
        <v>99</v>
      </c>
      <c r="E138" s="98">
        <v>1</v>
      </c>
      <c r="F138" s="110">
        <v>26800</v>
      </c>
      <c r="G138" s="111">
        <f>E138*F138</f>
        <v>26800</v>
      </c>
    </row>
    <row r="139" spans="1:9" x14ac:dyDescent="0.2">
      <c r="A139" s="146">
        <v>110</v>
      </c>
      <c r="B139" s="107">
        <v>64100</v>
      </c>
      <c r="C139" s="108" t="s">
        <v>203</v>
      </c>
      <c r="D139" s="109" t="s">
        <v>33</v>
      </c>
      <c r="E139" s="98">
        <v>18</v>
      </c>
      <c r="F139" s="110">
        <v>1340</v>
      </c>
      <c r="G139" s="111">
        <f>E139*F139</f>
        <v>24120</v>
      </c>
    </row>
    <row r="140" spans="1:9" x14ac:dyDescent="0.2">
      <c r="A140" s="147"/>
      <c r="B140" s="178" t="s">
        <v>100</v>
      </c>
      <c r="C140" s="178"/>
      <c r="D140" s="178"/>
      <c r="E140" s="178"/>
      <c r="F140" s="178"/>
      <c r="G140" s="179"/>
    </row>
    <row r="141" spans="1:9" x14ac:dyDescent="0.2">
      <c r="A141" s="146">
        <v>111</v>
      </c>
      <c r="B141" s="107">
        <v>81213</v>
      </c>
      <c r="C141" s="113" t="s">
        <v>101</v>
      </c>
      <c r="D141" s="114" t="s">
        <v>32</v>
      </c>
      <c r="E141" s="98">
        <v>1</v>
      </c>
      <c r="F141" s="110">
        <v>536</v>
      </c>
      <c r="G141" s="111">
        <f>E141*F141</f>
        <v>536</v>
      </c>
    </row>
    <row r="142" spans="1:9" x14ac:dyDescent="0.2">
      <c r="A142" s="146">
        <v>112</v>
      </c>
      <c r="B142" s="107">
        <v>81416</v>
      </c>
      <c r="C142" s="113" t="s">
        <v>102</v>
      </c>
      <c r="D142" s="114" t="s">
        <v>32</v>
      </c>
      <c r="E142" s="98">
        <v>1</v>
      </c>
      <c r="F142" s="110">
        <v>2546</v>
      </c>
      <c r="G142" s="111">
        <f>E142*F142</f>
        <v>2546</v>
      </c>
    </row>
    <row r="143" spans="1:9" x14ac:dyDescent="0.2">
      <c r="A143" s="146">
        <v>113</v>
      </c>
      <c r="B143" s="107">
        <v>84313</v>
      </c>
      <c r="C143" s="108" t="s">
        <v>103</v>
      </c>
      <c r="D143" s="109" t="s">
        <v>34</v>
      </c>
      <c r="E143" s="98">
        <v>40</v>
      </c>
      <c r="F143" s="110">
        <v>87</v>
      </c>
      <c r="G143" s="111">
        <f>E143*F143</f>
        <v>3480</v>
      </c>
    </row>
    <row r="144" spans="1:9" x14ac:dyDescent="0.2">
      <c r="A144" s="146">
        <v>114</v>
      </c>
      <c r="B144" s="107">
        <v>87100</v>
      </c>
      <c r="C144" s="108" t="s">
        <v>204</v>
      </c>
      <c r="D144" s="109" t="s">
        <v>32</v>
      </c>
      <c r="E144" s="98">
        <v>1</v>
      </c>
      <c r="F144" s="110">
        <v>2010</v>
      </c>
      <c r="G144" s="111">
        <f>E144*F144</f>
        <v>2010</v>
      </c>
    </row>
    <row r="145" spans="1:7" x14ac:dyDescent="0.2">
      <c r="A145" s="146">
        <v>115</v>
      </c>
      <c r="B145" s="107">
        <v>87100</v>
      </c>
      <c r="C145" s="108" t="s">
        <v>205</v>
      </c>
      <c r="D145" s="109" t="s">
        <v>32</v>
      </c>
      <c r="E145" s="98">
        <v>1</v>
      </c>
      <c r="F145" s="110">
        <v>2010</v>
      </c>
      <c r="G145" s="111">
        <f>E145*F145</f>
        <v>2010</v>
      </c>
    </row>
    <row r="146" spans="1:7" x14ac:dyDescent="0.2">
      <c r="A146" s="147"/>
      <c r="B146" s="178" t="s">
        <v>109</v>
      </c>
      <c r="C146" s="178"/>
      <c r="D146" s="178"/>
      <c r="E146" s="178"/>
      <c r="F146" s="178"/>
      <c r="G146" s="179"/>
    </row>
    <row r="147" spans="1:7" x14ac:dyDescent="0.2">
      <c r="A147" s="146">
        <v>116</v>
      </c>
      <c r="B147" s="107">
        <v>90561</v>
      </c>
      <c r="C147" s="113" t="s">
        <v>110</v>
      </c>
      <c r="D147" s="114" t="s">
        <v>34</v>
      </c>
      <c r="E147" s="98">
        <v>3620</v>
      </c>
      <c r="F147" s="110">
        <v>2.75</v>
      </c>
      <c r="G147" s="111">
        <f t="shared" ref="G147:G159" si="7">E147*F147</f>
        <v>9955</v>
      </c>
    </row>
    <row r="148" spans="1:7" x14ac:dyDescent="0.2">
      <c r="A148" s="146">
        <v>117</v>
      </c>
      <c r="B148" s="107">
        <v>92116</v>
      </c>
      <c r="C148" s="113" t="s">
        <v>111</v>
      </c>
      <c r="D148" s="114" t="s">
        <v>34</v>
      </c>
      <c r="E148" s="98">
        <v>150</v>
      </c>
      <c r="F148" s="110">
        <v>13.5</v>
      </c>
      <c r="G148" s="111">
        <f t="shared" si="7"/>
        <v>2025</v>
      </c>
    </row>
    <row r="149" spans="1:7" x14ac:dyDescent="0.2">
      <c r="A149" s="146">
        <v>118</v>
      </c>
      <c r="B149" s="107">
        <v>92116</v>
      </c>
      <c r="C149" s="113" t="s">
        <v>114</v>
      </c>
      <c r="D149" s="114" t="s">
        <v>34</v>
      </c>
      <c r="E149" s="98">
        <v>120</v>
      </c>
      <c r="F149" s="110">
        <v>13.5</v>
      </c>
      <c r="G149" s="111">
        <f t="shared" si="7"/>
        <v>1620</v>
      </c>
    </row>
    <row r="150" spans="1:7" x14ac:dyDescent="0.2">
      <c r="A150" s="146">
        <v>119</v>
      </c>
      <c r="B150" s="107">
        <v>92116</v>
      </c>
      <c r="C150" s="113" t="s">
        <v>117</v>
      </c>
      <c r="D150" s="114" t="s">
        <v>34</v>
      </c>
      <c r="E150" s="98">
        <v>40</v>
      </c>
      <c r="F150" s="110">
        <v>8</v>
      </c>
      <c r="G150" s="111">
        <f t="shared" si="7"/>
        <v>320</v>
      </c>
    </row>
    <row r="151" spans="1:7" x14ac:dyDescent="0.2">
      <c r="A151" s="146">
        <v>120</v>
      </c>
      <c r="B151" s="107">
        <v>93000</v>
      </c>
      <c r="C151" s="113" t="s">
        <v>206</v>
      </c>
      <c r="D151" s="114" t="s">
        <v>34</v>
      </c>
      <c r="E151" s="98">
        <v>80</v>
      </c>
      <c r="F151" s="110">
        <v>17.5</v>
      </c>
      <c r="G151" s="111">
        <f t="shared" si="7"/>
        <v>1400</v>
      </c>
    </row>
    <row r="152" spans="1:7" x14ac:dyDescent="0.2">
      <c r="A152" s="146">
        <v>121</v>
      </c>
      <c r="B152" s="107">
        <v>95100</v>
      </c>
      <c r="C152" s="113" t="s">
        <v>120</v>
      </c>
      <c r="D152" s="114" t="s">
        <v>34</v>
      </c>
      <c r="E152" s="98">
        <v>170</v>
      </c>
      <c r="F152" s="110">
        <v>13.5</v>
      </c>
      <c r="G152" s="111">
        <f t="shared" si="7"/>
        <v>2295</v>
      </c>
    </row>
    <row r="153" spans="1:7" x14ac:dyDescent="0.2">
      <c r="A153" s="146">
        <v>122</v>
      </c>
      <c r="B153" s="107">
        <v>96500</v>
      </c>
      <c r="C153" s="113" t="s">
        <v>121</v>
      </c>
      <c r="D153" s="114" t="s">
        <v>33</v>
      </c>
      <c r="E153" s="98">
        <v>420</v>
      </c>
      <c r="F153" s="110">
        <v>4</v>
      </c>
      <c r="G153" s="111">
        <f t="shared" si="7"/>
        <v>1680</v>
      </c>
    </row>
    <row r="154" spans="1:7" x14ac:dyDescent="0.2">
      <c r="A154" s="146">
        <v>123</v>
      </c>
      <c r="B154" s="107">
        <v>96500</v>
      </c>
      <c r="C154" s="113" t="s">
        <v>207</v>
      </c>
      <c r="D154" s="114" t="s">
        <v>34</v>
      </c>
      <c r="E154" s="98">
        <v>3400</v>
      </c>
      <c r="F154" s="110">
        <v>10.75</v>
      </c>
      <c r="G154" s="111">
        <f t="shared" si="7"/>
        <v>36550</v>
      </c>
    </row>
    <row r="155" spans="1:7" x14ac:dyDescent="0.2">
      <c r="A155" s="146">
        <v>124</v>
      </c>
      <c r="B155" s="107">
        <v>96813</v>
      </c>
      <c r="C155" s="113" t="s">
        <v>208</v>
      </c>
      <c r="D155" s="114" t="s">
        <v>34</v>
      </c>
      <c r="E155" s="98">
        <v>140</v>
      </c>
      <c r="F155" s="110">
        <v>9.5</v>
      </c>
      <c r="G155" s="111">
        <f t="shared" si="7"/>
        <v>1330</v>
      </c>
    </row>
    <row r="156" spans="1:7" x14ac:dyDescent="0.2">
      <c r="A156" s="146">
        <v>125</v>
      </c>
      <c r="B156" s="107">
        <v>97200</v>
      </c>
      <c r="C156" s="113" t="s">
        <v>209</v>
      </c>
      <c r="D156" s="114" t="s">
        <v>34</v>
      </c>
      <c r="E156" s="98">
        <v>560</v>
      </c>
      <c r="F156" s="110">
        <v>8</v>
      </c>
      <c r="G156" s="111">
        <f t="shared" si="7"/>
        <v>4480</v>
      </c>
    </row>
    <row r="157" spans="1:7" x14ac:dyDescent="0.2">
      <c r="A157" s="146">
        <v>126</v>
      </c>
      <c r="B157" s="107">
        <v>99123</v>
      </c>
      <c r="C157" s="113" t="s">
        <v>122</v>
      </c>
      <c r="D157" s="114" t="s">
        <v>34</v>
      </c>
      <c r="E157" s="98">
        <v>6050</v>
      </c>
      <c r="F157" s="110">
        <v>2.75</v>
      </c>
      <c r="G157" s="111">
        <f t="shared" si="7"/>
        <v>16637.5</v>
      </c>
    </row>
    <row r="158" spans="1:7" x14ac:dyDescent="0.2">
      <c r="A158" s="146">
        <v>127</v>
      </c>
      <c r="B158" s="107">
        <v>99123</v>
      </c>
      <c r="C158" s="113" t="s">
        <v>123</v>
      </c>
      <c r="D158" s="114" t="s">
        <v>34</v>
      </c>
      <c r="E158" s="98">
        <v>2700</v>
      </c>
      <c r="F158" s="110">
        <v>3.25</v>
      </c>
      <c r="G158" s="111">
        <f t="shared" si="7"/>
        <v>8775</v>
      </c>
    </row>
    <row r="159" spans="1:7" x14ac:dyDescent="0.2">
      <c r="A159" s="146">
        <v>128</v>
      </c>
      <c r="B159" s="107">
        <v>99123</v>
      </c>
      <c r="C159" s="113" t="s">
        <v>124</v>
      </c>
      <c r="D159" s="114" t="s">
        <v>32</v>
      </c>
      <c r="E159" s="98">
        <v>12</v>
      </c>
      <c r="F159" s="110">
        <v>67</v>
      </c>
      <c r="G159" s="111">
        <f t="shared" si="7"/>
        <v>804</v>
      </c>
    </row>
    <row r="160" spans="1:7" x14ac:dyDescent="0.2">
      <c r="A160" s="147"/>
      <c r="B160" s="178" t="s">
        <v>125</v>
      </c>
      <c r="C160" s="178"/>
      <c r="D160" s="178"/>
      <c r="E160" s="178"/>
      <c r="F160" s="178"/>
      <c r="G160" s="179"/>
    </row>
    <row r="161" spans="1:7" x14ac:dyDescent="0.2">
      <c r="A161" s="146">
        <v>129</v>
      </c>
      <c r="B161" s="109">
        <v>101419</v>
      </c>
      <c r="C161" s="113" t="s">
        <v>210</v>
      </c>
      <c r="D161" s="114" t="s">
        <v>32</v>
      </c>
      <c r="E161" s="98">
        <v>23</v>
      </c>
      <c r="F161" s="110">
        <v>234.5</v>
      </c>
      <c r="G161" s="111">
        <f>E161*F161</f>
        <v>5393.5</v>
      </c>
    </row>
    <row r="162" spans="1:7" x14ac:dyDescent="0.2">
      <c r="A162" s="147"/>
      <c r="B162" s="178" t="s">
        <v>211</v>
      </c>
      <c r="C162" s="178"/>
      <c r="D162" s="178"/>
      <c r="E162" s="178"/>
      <c r="F162" s="178"/>
      <c r="G162" s="179"/>
    </row>
    <row r="163" spans="1:7" x14ac:dyDescent="0.2">
      <c r="A163" s="146">
        <v>130</v>
      </c>
      <c r="B163" s="107">
        <v>211300</v>
      </c>
      <c r="C163" s="113" t="s">
        <v>144</v>
      </c>
      <c r="D163" s="114" t="s">
        <v>99</v>
      </c>
      <c r="E163" s="117">
        <v>1</v>
      </c>
      <c r="F163" s="110">
        <v>402</v>
      </c>
      <c r="G163" s="111">
        <f>E163*F163</f>
        <v>402</v>
      </c>
    </row>
    <row r="164" spans="1:7" x14ac:dyDescent="0.2">
      <c r="A164" s="146">
        <v>131</v>
      </c>
      <c r="B164" s="107">
        <v>211300</v>
      </c>
      <c r="C164" s="113" t="s">
        <v>145</v>
      </c>
      <c r="D164" s="118" t="s">
        <v>99</v>
      </c>
      <c r="E164" s="117">
        <v>1</v>
      </c>
      <c r="F164" s="110">
        <v>804</v>
      </c>
      <c r="G164" s="111">
        <f>E164*F164</f>
        <v>804</v>
      </c>
    </row>
    <row r="165" spans="1:7" x14ac:dyDescent="0.2">
      <c r="A165" s="147"/>
      <c r="B165" s="178" t="s">
        <v>159</v>
      </c>
      <c r="C165" s="178"/>
      <c r="D165" s="178"/>
      <c r="E165" s="178"/>
      <c r="F165" s="178"/>
      <c r="G165" s="179"/>
    </row>
    <row r="166" spans="1:7" x14ac:dyDescent="0.2">
      <c r="A166" s="146">
        <v>132</v>
      </c>
      <c r="B166" s="107">
        <v>233100</v>
      </c>
      <c r="C166" s="113" t="s">
        <v>160</v>
      </c>
      <c r="D166" s="118" t="s">
        <v>99</v>
      </c>
      <c r="E166" s="117">
        <v>1</v>
      </c>
      <c r="F166" s="110">
        <v>1340</v>
      </c>
      <c r="G166" s="111">
        <f>E166*F166</f>
        <v>1340</v>
      </c>
    </row>
    <row r="167" spans="1:7" x14ac:dyDescent="0.2">
      <c r="A167" s="146">
        <v>133</v>
      </c>
      <c r="B167" s="107">
        <v>233100</v>
      </c>
      <c r="C167" s="113" t="s">
        <v>162</v>
      </c>
      <c r="D167" s="118" t="s">
        <v>163</v>
      </c>
      <c r="E167" s="117">
        <v>8</v>
      </c>
      <c r="F167" s="110">
        <v>67</v>
      </c>
      <c r="G167" s="111">
        <f>E167*F167</f>
        <v>536</v>
      </c>
    </row>
    <row r="168" spans="1:7" x14ac:dyDescent="0.2">
      <c r="A168" s="146">
        <v>134</v>
      </c>
      <c r="B168" s="107">
        <v>233700</v>
      </c>
      <c r="C168" s="113" t="s">
        <v>166</v>
      </c>
      <c r="D168" s="118" t="s">
        <v>32</v>
      </c>
      <c r="E168" s="117">
        <v>1</v>
      </c>
      <c r="F168" s="110">
        <v>402</v>
      </c>
      <c r="G168" s="111">
        <f>E168*F168</f>
        <v>402</v>
      </c>
    </row>
    <row r="169" spans="1:7" x14ac:dyDescent="0.2">
      <c r="A169" s="146">
        <v>135</v>
      </c>
      <c r="B169" s="107">
        <v>230593</v>
      </c>
      <c r="C169" s="113" t="s">
        <v>169</v>
      </c>
      <c r="D169" s="118" t="s">
        <v>99</v>
      </c>
      <c r="E169" s="117">
        <v>1</v>
      </c>
      <c r="F169" s="110">
        <v>2278</v>
      </c>
      <c r="G169" s="111">
        <f>E169*F169</f>
        <v>2278</v>
      </c>
    </row>
    <row r="170" spans="1:7" x14ac:dyDescent="0.2">
      <c r="A170" s="146">
        <v>136</v>
      </c>
      <c r="B170" s="107">
        <v>230713</v>
      </c>
      <c r="C170" s="113" t="s">
        <v>170</v>
      </c>
      <c r="D170" s="118" t="s">
        <v>34</v>
      </c>
      <c r="E170" s="117">
        <v>4</v>
      </c>
      <c r="F170" s="110">
        <v>26.75</v>
      </c>
      <c r="G170" s="111">
        <f>E170*F170</f>
        <v>107</v>
      </c>
    </row>
    <row r="171" spans="1:7" x14ac:dyDescent="0.2">
      <c r="A171" s="147"/>
      <c r="B171" s="182" t="s">
        <v>179</v>
      </c>
      <c r="C171" s="182"/>
      <c r="D171" s="182"/>
      <c r="E171" s="182"/>
      <c r="F171" s="182"/>
      <c r="G171" s="183"/>
    </row>
    <row r="172" spans="1:7" x14ac:dyDescent="0.2">
      <c r="A172" s="146">
        <v>137</v>
      </c>
      <c r="B172" s="107">
        <v>260505</v>
      </c>
      <c r="C172" s="113" t="s">
        <v>180</v>
      </c>
      <c r="D172" s="114" t="s">
        <v>99</v>
      </c>
      <c r="E172" s="117">
        <v>1</v>
      </c>
      <c r="F172" s="110">
        <v>536</v>
      </c>
      <c r="G172" s="111">
        <f>E172*F172</f>
        <v>536</v>
      </c>
    </row>
    <row r="173" spans="1:7" ht="12.75" thickBot="1" x14ac:dyDescent="0.25">
      <c r="A173" s="149">
        <v>138</v>
      </c>
      <c r="B173" s="119">
        <v>265100</v>
      </c>
      <c r="C173" s="127" t="s">
        <v>192</v>
      </c>
      <c r="D173" s="121" t="s">
        <v>32</v>
      </c>
      <c r="E173" s="122">
        <v>2</v>
      </c>
      <c r="F173" s="123">
        <v>268</v>
      </c>
      <c r="G173" s="124">
        <f>E173*F173</f>
        <v>536</v>
      </c>
    </row>
    <row r="174" spans="1:7" ht="12.75" thickBot="1" x14ac:dyDescent="0.25">
      <c r="A174" s="130"/>
      <c r="B174" s="131"/>
      <c r="C174" s="132" t="s">
        <v>36</v>
      </c>
      <c r="D174" s="32"/>
      <c r="E174" s="43"/>
      <c r="F174" s="55"/>
      <c r="G174" s="100">
        <f>SUM(G135:G173)</f>
        <v>162508</v>
      </c>
    </row>
    <row r="175" spans="1:7" x14ac:dyDescent="0.2">
      <c r="A175" s="133"/>
      <c r="B175" s="134"/>
      <c r="C175" s="22"/>
      <c r="D175" s="21"/>
      <c r="E175" s="44"/>
      <c r="F175" s="51"/>
      <c r="G175" s="82"/>
    </row>
    <row r="176" spans="1:7" ht="12.75" thickBot="1" x14ac:dyDescent="0.25">
      <c r="A176" s="133"/>
      <c r="B176" s="134"/>
      <c r="C176" s="22"/>
      <c r="D176" s="21"/>
      <c r="E176" s="44"/>
      <c r="F176" s="51"/>
      <c r="G176" s="82"/>
    </row>
    <row r="177" spans="1:7" ht="12.75" thickBot="1" x14ac:dyDescent="0.25">
      <c r="A177" s="135"/>
      <c r="B177" s="136"/>
      <c r="C177" s="103" t="s">
        <v>213</v>
      </c>
      <c r="D177" s="104"/>
      <c r="E177" s="105"/>
      <c r="F177" s="53"/>
      <c r="G177" s="83"/>
    </row>
    <row r="178" spans="1:7" x14ac:dyDescent="0.2">
      <c r="A178" s="148"/>
      <c r="B178" s="180" t="s">
        <v>75</v>
      </c>
      <c r="C178" s="180"/>
      <c r="D178" s="180"/>
      <c r="E178" s="180"/>
      <c r="F178" s="180"/>
      <c r="G178" s="181"/>
    </row>
    <row r="179" spans="1:7" x14ac:dyDescent="0.2">
      <c r="A179" s="146">
        <v>139</v>
      </c>
      <c r="B179" s="107">
        <v>24100</v>
      </c>
      <c r="C179" s="113" t="s">
        <v>76</v>
      </c>
      <c r="D179" s="114" t="s">
        <v>34</v>
      </c>
      <c r="E179" s="98">
        <v>700</v>
      </c>
      <c r="F179" s="110">
        <v>4</v>
      </c>
      <c r="G179" s="111">
        <f>E179*F179</f>
        <v>2800</v>
      </c>
    </row>
    <row r="180" spans="1:7" x14ac:dyDescent="0.2">
      <c r="A180" s="146">
        <v>140</v>
      </c>
      <c r="B180" s="107">
        <v>24100</v>
      </c>
      <c r="C180" s="113" t="s">
        <v>220</v>
      </c>
      <c r="D180" s="114" t="s">
        <v>33</v>
      </c>
      <c r="E180" s="98">
        <v>160</v>
      </c>
      <c r="F180" s="110">
        <v>26.75</v>
      </c>
      <c r="G180" s="111">
        <f>E180*F180</f>
        <v>4280</v>
      </c>
    </row>
    <row r="181" spans="1:7" x14ac:dyDescent="0.2">
      <c r="A181" s="147"/>
      <c r="B181" s="178" t="s">
        <v>109</v>
      </c>
      <c r="C181" s="178"/>
      <c r="D181" s="178"/>
      <c r="E181" s="178"/>
      <c r="F181" s="178"/>
      <c r="G181" s="179"/>
    </row>
    <row r="182" spans="1:7" x14ac:dyDescent="0.2">
      <c r="A182" s="146">
        <v>141</v>
      </c>
      <c r="B182" s="107">
        <v>92116</v>
      </c>
      <c r="C182" s="113" t="s">
        <v>114</v>
      </c>
      <c r="D182" s="114" t="s">
        <v>34</v>
      </c>
      <c r="E182" s="98">
        <v>950</v>
      </c>
      <c r="F182" s="110">
        <v>13.5</v>
      </c>
      <c r="G182" s="111">
        <f>E182*F182</f>
        <v>12825</v>
      </c>
    </row>
    <row r="183" spans="1:7" x14ac:dyDescent="0.2">
      <c r="A183" s="146">
        <v>142</v>
      </c>
      <c r="B183" s="107">
        <v>92116</v>
      </c>
      <c r="C183" s="113" t="s">
        <v>117</v>
      </c>
      <c r="D183" s="114" t="s">
        <v>34</v>
      </c>
      <c r="E183" s="98">
        <v>40</v>
      </c>
      <c r="F183" s="110">
        <v>8</v>
      </c>
      <c r="G183" s="111">
        <f>E183*F183</f>
        <v>320</v>
      </c>
    </row>
    <row r="184" spans="1:7" x14ac:dyDescent="0.2">
      <c r="A184" s="146">
        <v>143</v>
      </c>
      <c r="B184" s="107">
        <v>95100</v>
      </c>
      <c r="C184" s="113" t="s">
        <v>120</v>
      </c>
      <c r="D184" s="114" t="s">
        <v>34</v>
      </c>
      <c r="E184" s="98">
        <v>700</v>
      </c>
      <c r="F184" s="110">
        <v>13.5</v>
      </c>
      <c r="G184" s="111">
        <f>E184*F184</f>
        <v>9450</v>
      </c>
    </row>
    <row r="185" spans="1:7" x14ac:dyDescent="0.2">
      <c r="A185" s="146">
        <v>144</v>
      </c>
      <c r="B185" s="107">
        <v>99123</v>
      </c>
      <c r="C185" s="113" t="s">
        <v>122</v>
      </c>
      <c r="D185" s="114" t="s">
        <v>34</v>
      </c>
      <c r="E185" s="98">
        <v>950</v>
      </c>
      <c r="F185" s="110">
        <v>2.75</v>
      </c>
      <c r="G185" s="111">
        <f>E185*F185</f>
        <v>2612.5</v>
      </c>
    </row>
    <row r="186" spans="1:7" x14ac:dyDescent="0.2">
      <c r="A186" s="146">
        <v>145</v>
      </c>
      <c r="B186" s="107">
        <v>99123</v>
      </c>
      <c r="C186" s="113" t="s">
        <v>123</v>
      </c>
      <c r="D186" s="114" t="s">
        <v>34</v>
      </c>
      <c r="E186" s="98">
        <v>40</v>
      </c>
      <c r="F186" s="110">
        <v>3.25</v>
      </c>
      <c r="G186" s="111">
        <f>E186*F186</f>
        <v>130</v>
      </c>
    </row>
    <row r="187" spans="1:7" x14ac:dyDescent="0.2">
      <c r="A187" s="147"/>
      <c r="B187" s="178" t="s">
        <v>211</v>
      </c>
      <c r="C187" s="178"/>
      <c r="D187" s="178"/>
      <c r="E187" s="178"/>
      <c r="F187" s="178"/>
      <c r="G187" s="179"/>
    </row>
    <row r="188" spans="1:7" x14ac:dyDescent="0.2">
      <c r="A188" s="146">
        <v>146</v>
      </c>
      <c r="B188" s="107">
        <v>211300</v>
      </c>
      <c r="C188" s="113" t="s">
        <v>144</v>
      </c>
      <c r="D188" s="114" t="s">
        <v>99</v>
      </c>
      <c r="E188" s="117">
        <v>1</v>
      </c>
      <c r="F188" s="110">
        <v>1474</v>
      </c>
      <c r="G188" s="111">
        <f>E188*F188</f>
        <v>1474</v>
      </c>
    </row>
    <row r="189" spans="1:7" x14ac:dyDescent="0.2">
      <c r="A189" s="146">
        <v>147</v>
      </c>
      <c r="B189" s="107">
        <v>211300</v>
      </c>
      <c r="C189" s="113" t="s">
        <v>145</v>
      </c>
      <c r="D189" s="118" t="s">
        <v>99</v>
      </c>
      <c r="E189" s="117">
        <v>1</v>
      </c>
      <c r="F189" s="110">
        <v>2948</v>
      </c>
      <c r="G189" s="111">
        <f>E189*F189</f>
        <v>2948</v>
      </c>
    </row>
    <row r="190" spans="1:7" x14ac:dyDescent="0.2">
      <c r="A190" s="147"/>
      <c r="B190" s="178" t="s">
        <v>159</v>
      </c>
      <c r="C190" s="178"/>
      <c r="D190" s="178"/>
      <c r="E190" s="178"/>
      <c r="F190" s="178"/>
      <c r="G190" s="179"/>
    </row>
    <row r="191" spans="1:7" x14ac:dyDescent="0.2">
      <c r="A191" s="146">
        <v>148</v>
      </c>
      <c r="B191" s="107">
        <v>233100</v>
      </c>
      <c r="C191" s="113" t="s">
        <v>160</v>
      </c>
      <c r="D191" s="118" t="s">
        <v>99</v>
      </c>
      <c r="E191" s="117">
        <v>1</v>
      </c>
      <c r="F191" s="110">
        <v>1340</v>
      </c>
      <c r="G191" s="111">
        <f>E191*F191</f>
        <v>1340</v>
      </c>
    </row>
    <row r="192" spans="1:7" x14ac:dyDescent="0.2">
      <c r="A192" s="146">
        <v>149</v>
      </c>
      <c r="B192" s="107">
        <v>233100</v>
      </c>
      <c r="C192" s="113" t="s">
        <v>162</v>
      </c>
      <c r="D192" s="118" t="s">
        <v>163</v>
      </c>
      <c r="E192" s="117">
        <v>16</v>
      </c>
      <c r="F192" s="110">
        <v>67</v>
      </c>
      <c r="G192" s="111">
        <f>E192*F192</f>
        <v>1072</v>
      </c>
    </row>
    <row r="193" spans="1:7" x14ac:dyDescent="0.2">
      <c r="A193" s="146">
        <v>150</v>
      </c>
      <c r="B193" s="107">
        <v>233700</v>
      </c>
      <c r="C193" s="113" t="s">
        <v>166</v>
      </c>
      <c r="D193" s="118" t="s">
        <v>32</v>
      </c>
      <c r="E193" s="117">
        <v>2</v>
      </c>
      <c r="F193" s="110">
        <v>402</v>
      </c>
      <c r="G193" s="111">
        <f>E193*F193</f>
        <v>804</v>
      </c>
    </row>
    <row r="194" spans="1:7" x14ac:dyDescent="0.2">
      <c r="A194" s="146">
        <v>151</v>
      </c>
      <c r="B194" s="107">
        <v>230593</v>
      </c>
      <c r="C194" s="113" t="s">
        <v>169</v>
      </c>
      <c r="D194" s="118" t="s">
        <v>99</v>
      </c>
      <c r="E194" s="117">
        <v>1</v>
      </c>
      <c r="F194" s="110">
        <v>268</v>
      </c>
      <c r="G194" s="111">
        <f>E194*F194</f>
        <v>268</v>
      </c>
    </row>
    <row r="195" spans="1:7" x14ac:dyDescent="0.2">
      <c r="A195" s="146">
        <v>152</v>
      </c>
      <c r="B195" s="107">
        <v>230713</v>
      </c>
      <c r="C195" s="113" t="s">
        <v>170</v>
      </c>
      <c r="D195" s="118" t="s">
        <v>34</v>
      </c>
      <c r="E195" s="117">
        <v>64</v>
      </c>
      <c r="F195" s="110">
        <v>26.75</v>
      </c>
      <c r="G195" s="111">
        <f>E195*F195</f>
        <v>1712</v>
      </c>
    </row>
    <row r="196" spans="1:7" x14ac:dyDescent="0.2">
      <c r="A196" s="147"/>
      <c r="B196" s="178" t="s">
        <v>179</v>
      </c>
      <c r="C196" s="178"/>
      <c r="D196" s="178"/>
      <c r="E196" s="178"/>
      <c r="F196" s="178"/>
      <c r="G196" s="179"/>
    </row>
    <row r="197" spans="1:7" x14ac:dyDescent="0.2">
      <c r="A197" s="146">
        <v>153</v>
      </c>
      <c r="B197" s="107">
        <v>260505</v>
      </c>
      <c r="C197" s="113" t="s">
        <v>180</v>
      </c>
      <c r="D197" s="114" t="s">
        <v>99</v>
      </c>
      <c r="E197" s="117">
        <v>1</v>
      </c>
      <c r="F197" s="110">
        <v>1876</v>
      </c>
      <c r="G197" s="111">
        <f>E197*F197</f>
        <v>1876</v>
      </c>
    </row>
    <row r="198" spans="1:7" x14ac:dyDescent="0.2">
      <c r="A198" s="146">
        <v>154</v>
      </c>
      <c r="B198" s="156">
        <v>260533.13</v>
      </c>
      <c r="C198" s="113" t="s">
        <v>184</v>
      </c>
      <c r="D198" s="114" t="s">
        <v>99</v>
      </c>
      <c r="E198" s="117">
        <v>1</v>
      </c>
      <c r="F198" s="110">
        <v>4690</v>
      </c>
      <c r="G198" s="111">
        <f>E198*F198</f>
        <v>4690</v>
      </c>
    </row>
    <row r="199" spans="1:7" x14ac:dyDescent="0.2">
      <c r="A199" s="146">
        <v>155</v>
      </c>
      <c r="B199" s="156">
        <v>260533.16</v>
      </c>
      <c r="C199" s="113" t="s">
        <v>185</v>
      </c>
      <c r="D199" s="114" t="s">
        <v>99</v>
      </c>
      <c r="E199" s="117">
        <v>1</v>
      </c>
      <c r="F199" s="110">
        <v>2010</v>
      </c>
      <c r="G199" s="111">
        <f>E199*F199</f>
        <v>2010</v>
      </c>
    </row>
    <row r="200" spans="1:7" x14ac:dyDescent="0.2">
      <c r="A200" s="146">
        <v>156</v>
      </c>
      <c r="B200" s="107">
        <v>260583</v>
      </c>
      <c r="C200" s="113" t="s">
        <v>188</v>
      </c>
      <c r="D200" s="114" t="s">
        <v>99</v>
      </c>
      <c r="E200" s="117">
        <v>1</v>
      </c>
      <c r="F200" s="110">
        <v>670</v>
      </c>
      <c r="G200" s="111">
        <f>E200*F200</f>
        <v>670</v>
      </c>
    </row>
    <row r="201" spans="1:7" ht="12.75" thickBot="1" x14ac:dyDescent="0.25">
      <c r="A201" s="149">
        <v>157</v>
      </c>
      <c r="B201" s="119">
        <v>265100</v>
      </c>
      <c r="C201" s="127" t="s">
        <v>192</v>
      </c>
      <c r="D201" s="121" t="s">
        <v>32</v>
      </c>
      <c r="E201" s="122">
        <v>35</v>
      </c>
      <c r="F201" s="123">
        <v>670</v>
      </c>
      <c r="G201" s="124">
        <f>E201*F201</f>
        <v>23450</v>
      </c>
    </row>
    <row r="202" spans="1:7" ht="12.75" thickBot="1" x14ac:dyDescent="0.25">
      <c r="A202" s="130"/>
      <c r="B202" s="131"/>
      <c r="C202" s="132" t="s">
        <v>37</v>
      </c>
      <c r="D202" s="32"/>
      <c r="E202" s="43"/>
      <c r="F202" s="55"/>
      <c r="G202" s="100">
        <f>SUM(G178:G201)</f>
        <v>74731.5</v>
      </c>
    </row>
    <row r="203" spans="1:7" x14ac:dyDescent="0.2">
      <c r="A203" s="133"/>
      <c r="B203" s="134"/>
      <c r="C203" s="61"/>
      <c r="D203" s="21"/>
      <c r="E203" s="44"/>
      <c r="F203" s="51"/>
      <c r="G203" s="140"/>
    </row>
    <row r="204" spans="1:7" ht="12.75" thickBot="1" x14ac:dyDescent="0.25">
      <c r="A204" s="133"/>
      <c r="B204" s="134"/>
      <c r="C204" s="22"/>
      <c r="D204" s="21"/>
      <c r="E204" s="44"/>
      <c r="F204" s="51"/>
      <c r="G204" s="82"/>
    </row>
    <row r="205" spans="1:7" ht="12.75" thickBot="1" x14ac:dyDescent="0.25">
      <c r="A205" s="135"/>
      <c r="B205" s="136"/>
      <c r="C205" s="103" t="s">
        <v>214</v>
      </c>
      <c r="D205" s="104"/>
      <c r="E205" s="105"/>
      <c r="F205" s="53"/>
      <c r="G205" s="83"/>
    </row>
    <row r="206" spans="1:7" x14ac:dyDescent="0.2">
      <c r="A206" s="148"/>
      <c r="B206" s="184" t="s">
        <v>75</v>
      </c>
      <c r="C206" s="184"/>
      <c r="D206" s="184"/>
      <c r="E206" s="184"/>
      <c r="F206" s="184"/>
      <c r="G206" s="185"/>
    </row>
    <row r="207" spans="1:7" x14ac:dyDescent="0.2">
      <c r="A207" s="146">
        <v>158</v>
      </c>
      <c r="B207" s="107">
        <v>24100</v>
      </c>
      <c r="C207" s="113" t="s">
        <v>221</v>
      </c>
      <c r="D207" s="114" t="s">
        <v>34</v>
      </c>
      <c r="E207" s="98">
        <v>5720</v>
      </c>
      <c r="F207" s="110">
        <v>4</v>
      </c>
      <c r="G207" s="111">
        <f>E207*F207</f>
        <v>22880</v>
      </c>
    </row>
    <row r="208" spans="1:7" x14ac:dyDescent="0.2">
      <c r="A208" s="147"/>
      <c r="B208" s="178" t="s">
        <v>100</v>
      </c>
      <c r="C208" s="178"/>
      <c r="D208" s="178"/>
      <c r="E208" s="178"/>
      <c r="F208" s="178"/>
      <c r="G208" s="179"/>
    </row>
    <row r="209" spans="1:7" x14ac:dyDescent="0.2">
      <c r="A209" s="146">
        <v>159</v>
      </c>
      <c r="B209" s="107">
        <v>81213</v>
      </c>
      <c r="C209" s="113" t="s">
        <v>101</v>
      </c>
      <c r="D209" s="114" t="s">
        <v>32</v>
      </c>
      <c r="E209" s="98">
        <v>3</v>
      </c>
      <c r="F209" s="110">
        <v>536</v>
      </c>
      <c r="G209" s="111">
        <f t="shared" ref="G209:G214" si="8">E209*F209</f>
        <v>1608</v>
      </c>
    </row>
    <row r="210" spans="1:7" x14ac:dyDescent="0.2">
      <c r="A210" s="146">
        <v>160</v>
      </c>
      <c r="B210" s="107">
        <v>81416</v>
      </c>
      <c r="C210" s="113" t="s">
        <v>102</v>
      </c>
      <c r="D210" s="114" t="s">
        <v>32</v>
      </c>
      <c r="E210" s="98">
        <v>6</v>
      </c>
      <c r="F210" s="110">
        <v>2546</v>
      </c>
      <c r="G210" s="111">
        <f t="shared" si="8"/>
        <v>15276</v>
      </c>
    </row>
    <row r="211" spans="1:7" x14ac:dyDescent="0.2">
      <c r="A211" s="146">
        <v>161</v>
      </c>
      <c r="B211" s="107">
        <v>84313</v>
      </c>
      <c r="C211" s="108" t="s">
        <v>103</v>
      </c>
      <c r="D211" s="109" t="s">
        <v>34</v>
      </c>
      <c r="E211" s="98">
        <v>42</v>
      </c>
      <c r="F211" s="110">
        <v>87</v>
      </c>
      <c r="G211" s="111">
        <f t="shared" si="8"/>
        <v>3654</v>
      </c>
    </row>
    <row r="212" spans="1:7" x14ac:dyDescent="0.2">
      <c r="A212" s="146">
        <v>162</v>
      </c>
      <c r="B212" s="107">
        <v>87100</v>
      </c>
      <c r="C212" s="108" t="s">
        <v>222</v>
      </c>
      <c r="D212" s="109" t="s">
        <v>32</v>
      </c>
      <c r="E212" s="98">
        <v>1</v>
      </c>
      <c r="F212" s="110">
        <v>2010</v>
      </c>
      <c r="G212" s="111">
        <f t="shared" si="8"/>
        <v>2010</v>
      </c>
    </row>
    <row r="213" spans="1:7" x14ac:dyDescent="0.2">
      <c r="A213" s="146">
        <v>163</v>
      </c>
      <c r="B213" s="107">
        <v>87100</v>
      </c>
      <c r="C213" s="108" t="s">
        <v>223</v>
      </c>
      <c r="D213" s="109" t="s">
        <v>32</v>
      </c>
      <c r="E213" s="98">
        <v>3</v>
      </c>
      <c r="F213" s="110">
        <v>2010</v>
      </c>
      <c r="G213" s="111">
        <f t="shared" si="8"/>
        <v>6030</v>
      </c>
    </row>
    <row r="214" spans="1:7" x14ac:dyDescent="0.2">
      <c r="A214" s="146">
        <v>164</v>
      </c>
      <c r="B214" s="107">
        <v>87100</v>
      </c>
      <c r="C214" s="108" t="s">
        <v>224</v>
      </c>
      <c r="D214" s="109" t="s">
        <v>32</v>
      </c>
      <c r="E214" s="98">
        <v>3</v>
      </c>
      <c r="F214" s="110">
        <v>2010</v>
      </c>
      <c r="G214" s="111">
        <f t="shared" si="8"/>
        <v>6030</v>
      </c>
    </row>
    <row r="215" spans="1:7" x14ac:dyDescent="0.2">
      <c r="A215" s="147"/>
      <c r="B215" s="178" t="s">
        <v>109</v>
      </c>
      <c r="C215" s="178"/>
      <c r="D215" s="178"/>
      <c r="E215" s="178"/>
      <c r="F215" s="178"/>
      <c r="G215" s="179"/>
    </row>
    <row r="216" spans="1:7" x14ac:dyDescent="0.2">
      <c r="A216" s="146">
        <v>165</v>
      </c>
      <c r="B216" s="107">
        <v>90561</v>
      </c>
      <c r="C216" s="113" t="s">
        <v>110</v>
      </c>
      <c r="D216" s="114" t="s">
        <v>34</v>
      </c>
      <c r="E216" s="98">
        <v>9850</v>
      </c>
      <c r="F216" s="110">
        <v>2.75</v>
      </c>
      <c r="G216" s="111">
        <f t="shared" ref="G216:G230" si="9">E216*F216</f>
        <v>27087.5</v>
      </c>
    </row>
    <row r="217" spans="1:7" x14ac:dyDescent="0.2">
      <c r="A217" s="146">
        <v>166</v>
      </c>
      <c r="B217" s="107">
        <v>92116</v>
      </c>
      <c r="C217" s="113" t="s">
        <v>225</v>
      </c>
      <c r="D217" s="114" t="s">
        <v>34</v>
      </c>
      <c r="E217" s="98">
        <v>560</v>
      </c>
      <c r="F217" s="110">
        <v>13.5</v>
      </c>
      <c r="G217" s="111">
        <f t="shared" si="9"/>
        <v>7560</v>
      </c>
    </row>
    <row r="218" spans="1:7" x14ac:dyDescent="0.2">
      <c r="A218" s="146">
        <v>167</v>
      </c>
      <c r="B218" s="107">
        <v>92116</v>
      </c>
      <c r="C218" s="113" t="s">
        <v>226</v>
      </c>
      <c r="D218" s="114" t="s">
        <v>34</v>
      </c>
      <c r="E218" s="98">
        <v>320</v>
      </c>
      <c r="F218" s="110">
        <v>13.5</v>
      </c>
      <c r="G218" s="111">
        <f t="shared" si="9"/>
        <v>4320</v>
      </c>
    </row>
    <row r="219" spans="1:7" x14ac:dyDescent="0.2">
      <c r="A219" s="146">
        <v>168</v>
      </c>
      <c r="B219" s="107">
        <v>92116</v>
      </c>
      <c r="C219" s="113" t="s">
        <v>115</v>
      </c>
      <c r="D219" s="114" t="s">
        <v>34</v>
      </c>
      <c r="E219" s="98">
        <v>1470</v>
      </c>
      <c r="F219" s="110">
        <v>13.5</v>
      </c>
      <c r="G219" s="111">
        <f t="shared" si="9"/>
        <v>19845</v>
      </c>
    </row>
    <row r="220" spans="1:7" x14ac:dyDescent="0.2">
      <c r="A220" s="146">
        <v>169</v>
      </c>
      <c r="B220" s="107">
        <v>92116</v>
      </c>
      <c r="C220" s="113" t="s">
        <v>227</v>
      </c>
      <c r="D220" s="114" t="s">
        <v>34</v>
      </c>
      <c r="E220" s="98">
        <v>950</v>
      </c>
      <c r="F220" s="110">
        <v>6.75</v>
      </c>
      <c r="G220" s="111">
        <f t="shared" si="9"/>
        <v>6412.5</v>
      </c>
    </row>
    <row r="221" spans="1:7" x14ac:dyDescent="0.2">
      <c r="A221" s="146">
        <v>170</v>
      </c>
      <c r="B221" s="107">
        <v>92116</v>
      </c>
      <c r="C221" s="113" t="s">
        <v>117</v>
      </c>
      <c r="D221" s="114" t="s">
        <v>34</v>
      </c>
      <c r="E221" s="98">
        <v>800</v>
      </c>
      <c r="F221" s="110">
        <v>8</v>
      </c>
      <c r="G221" s="111">
        <f t="shared" si="9"/>
        <v>6400</v>
      </c>
    </row>
    <row r="222" spans="1:7" x14ac:dyDescent="0.2">
      <c r="A222" s="146">
        <v>171</v>
      </c>
      <c r="B222" s="107">
        <v>95100</v>
      </c>
      <c r="C222" s="113" t="s">
        <v>120</v>
      </c>
      <c r="D222" s="114" t="s">
        <v>34</v>
      </c>
      <c r="E222" s="98">
        <v>5480</v>
      </c>
      <c r="F222" s="110">
        <v>13.5</v>
      </c>
      <c r="G222" s="111">
        <f t="shared" si="9"/>
        <v>73980</v>
      </c>
    </row>
    <row r="223" spans="1:7" x14ac:dyDescent="0.2">
      <c r="A223" s="146">
        <v>172</v>
      </c>
      <c r="B223" s="107">
        <v>96500</v>
      </c>
      <c r="C223" s="113" t="s">
        <v>121</v>
      </c>
      <c r="D223" s="114" t="s">
        <v>33</v>
      </c>
      <c r="E223" s="98">
        <v>560</v>
      </c>
      <c r="F223" s="110">
        <v>4</v>
      </c>
      <c r="G223" s="111">
        <f t="shared" si="9"/>
        <v>2240</v>
      </c>
    </row>
    <row r="224" spans="1:7" x14ac:dyDescent="0.2">
      <c r="A224" s="146">
        <v>173</v>
      </c>
      <c r="B224" s="107">
        <v>96500</v>
      </c>
      <c r="C224" s="113" t="s">
        <v>228</v>
      </c>
      <c r="D224" s="114" t="s">
        <v>34</v>
      </c>
      <c r="E224" s="98">
        <v>2830</v>
      </c>
      <c r="F224" s="110">
        <v>10.75</v>
      </c>
      <c r="G224" s="111">
        <f t="shared" si="9"/>
        <v>30422.5</v>
      </c>
    </row>
    <row r="225" spans="1:7" x14ac:dyDescent="0.2">
      <c r="A225" s="146">
        <v>174</v>
      </c>
      <c r="B225" s="107">
        <v>96500</v>
      </c>
      <c r="C225" s="113" t="s">
        <v>207</v>
      </c>
      <c r="D225" s="114" t="s">
        <v>34</v>
      </c>
      <c r="E225" s="98">
        <v>7020</v>
      </c>
      <c r="F225" s="110">
        <v>10.75</v>
      </c>
      <c r="G225" s="111">
        <f t="shared" si="9"/>
        <v>75465</v>
      </c>
    </row>
    <row r="226" spans="1:7" x14ac:dyDescent="0.2">
      <c r="A226" s="146">
        <v>175</v>
      </c>
      <c r="B226" s="107">
        <v>97200</v>
      </c>
      <c r="C226" s="113" t="s">
        <v>229</v>
      </c>
      <c r="D226" s="114" t="s">
        <v>34</v>
      </c>
      <c r="E226" s="98">
        <v>640</v>
      </c>
      <c r="F226" s="110">
        <v>8</v>
      </c>
      <c r="G226" s="111">
        <f t="shared" si="9"/>
        <v>5120</v>
      </c>
    </row>
    <row r="227" spans="1:7" x14ac:dyDescent="0.2">
      <c r="A227" s="146">
        <v>176</v>
      </c>
      <c r="B227" s="107">
        <v>97200</v>
      </c>
      <c r="C227" s="113" t="s">
        <v>230</v>
      </c>
      <c r="D227" s="114" t="s">
        <v>34</v>
      </c>
      <c r="E227" s="98">
        <v>1250</v>
      </c>
      <c r="F227" s="110">
        <v>8</v>
      </c>
      <c r="G227" s="111">
        <f t="shared" si="9"/>
        <v>10000</v>
      </c>
    </row>
    <row r="228" spans="1:7" x14ac:dyDescent="0.2">
      <c r="A228" s="146">
        <v>177</v>
      </c>
      <c r="B228" s="107">
        <v>99123</v>
      </c>
      <c r="C228" s="113" t="s">
        <v>122</v>
      </c>
      <c r="D228" s="114" t="s">
        <v>34</v>
      </c>
      <c r="E228" s="98">
        <v>5830</v>
      </c>
      <c r="F228" s="110">
        <v>2.75</v>
      </c>
      <c r="G228" s="111">
        <f t="shared" si="9"/>
        <v>16032.5</v>
      </c>
    </row>
    <row r="229" spans="1:7" x14ac:dyDescent="0.2">
      <c r="A229" s="146">
        <v>178</v>
      </c>
      <c r="B229" s="107">
        <v>99123</v>
      </c>
      <c r="C229" s="113" t="s">
        <v>123</v>
      </c>
      <c r="D229" s="114" t="s">
        <v>34</v>
      </c>
      <c r="E229" s="98">
        <v>11670</v>
      </c>
      <c r="F229" s="110">
        <v>3.25</v>
      </c>
      <c r="G229" s="111">
        <f t="shared" si="9"/>
        <v>37927.5</v>
      </c>
    </row>
    <row r="230" spans="1:7" x14ac:dyDescent="0.2">
      <c r="A230" s="146">
        <v>179</v>
      </c>
      <c r="B230" s="107">
        <v>99123</v>
      </c>
      <c r="C230" s="113" t="s">
        <v>124</v>
      </c>
      <c r="D230" s="114" t="s">
        <v>32</v>
      </c>
      <c r="E230" s="98">
        <v>8</v>
      </c>
      <c r="F230" s="110">
        <v>67</v>
      </c>
      <c r="G230" s="111">
        <f t="shared" si="9"/>
        <v>536</v>
      </c>
    </row>
    <row r="231" spans="1:7" x14ac:dyDescent="0.2">
      <c r="A231" s="147"/>
      <c r="B231" s="178" t="s">
        <v>125</v>
      </c>
      <c r="C231" s="178"/>
      <c r="D231" s="178"/>
      <c r="E231" s="178"/>
      <c r="F231" s="178"/>
      <c r="G231" s="179"/>
    </row>
    <row r="232" spans="1:7" x14ac:dyDescent="0.2">
      <c r="A232" s="146">
        <v>180</v>
      </c>
      <c r="B232" s="109">
        <v>104400</v>
      </c>
      <c r="C232" s="108" t="s">
        <v>141</v>
      </c>
      <c r="D232" s="109" t="s">
        <v>32</v>
      </c>
      <c r="E232" s="98">
        <v>4</v>
      </c>
      <c r="F232" s="110">
        <v>536</v>
      </c>
      <c r="G232" s="111">
        <f>E232*F232</f>
        <v>2144</v>
      </c>
    </row>
    <row r="233" spans="1:7" x14ac:dyDescent="0.2">
      <c r="A233" s="146">
        <v>181</v>
      </c>
      <c r="B233" s="109">
        <v>104400</v>
      </c>
      <c r="C233" s="108" t="s">
        <v>142</v>
      </c>
      <c r="D233" s="109" t="s">
        <v>32</v>
      </c>
      <c r="E233" s="98">
        <v>4</v>
      </c>
      <c r="F233" s="110">
        <v>201</v>
      </c>
      <c r="G233" s="111">
        <f>E233*F233</f>
        <v>804</v>
      </c>
    </row>
    <row r="234" spans="1:7" x14ac:dyDescent="0.2">
      <c r="A234" s="146">
        <v>182</v>
      </c>
      <c r="B234" s="154">
        <v>107316.13</v>
      </c>
      <c r="C234" s="108" t="s">
        <v>231</v>
      </c>
      <c r="D234" s="109" t="s">
        <v>32</v>
      </c>
      <c r="E234" s="98">
        <v>1</v>
      </c>
      <c r="F234" s="110">
        <v>9380</v>
      </c>
      <c r="G234" s="111">
        <f>E234*F234</f>
        <v>9380</v>
      </c>
    </row>
    <row r="235" spans="1:7" x14ac:dyDescent="0.2">
      <c r="A235" s="147"/>
      <c r="B235" s="178" t="s">
        <v>232</v>
      </c>
      <c r="C235" s="178"/>
      <c r="D235" s="178"/>
      <c r="E235" s="178"/>
      <c r="F235" s="178"/>
      <c r="G235" s="179"/>
    </row>
    <row r="236" spans="1:7" x14ac:dyDescent="0.2">
      <c r="A236" s="146">
        <v>183</v>
      </c>
      <c r="B236" s="109" t="s">
        <v>241</v>
      </c>
      <c r="C236" s="108" t="s">
        <v>254</v>
      </c>
      <c r="D236" s="109" t="s">
        <v>32</v>
      </c>
      <c r="E236" s="98">
        <v>2</v>
      </c>
      <c r="F236" s="110">
        <v>3685</v>
      </c>
      <c r="G236" s="111">
        <f>E236*F236</f>
        <v>7370</v>
      </c>
    </row>
    <row r="237" spans="1:7" x14ac:dyDescent="0.2">
      <c r="A237" s="147"/>
      <c r="B237" s="178" t="s">
        <v>211</v>
      </c>
      <c r="C237" s="178"/>
      <c r="D237" s="178"/>
      <c r="E237" s="178"/>
      <c r="F237" s="178"/>
      <c r="G237" s="179"/>
    </row>
    <row r="238" spans="1:7" x14ac:dyDescent="0.2">
      <c r="A238" s="146">
        <v>184</v>
      </c>
      <c r="B238" s="107">
        <v>211300</v>
      </c>
      <c r="C238" s="113" t="s">
        <v>144</v>
      </c>
      <c r="D238" s="114" t="s">
        <v>99</v>
      </c>
      <c r="E238" s="117">
        <v>1</v>
      </c>
      <c r="F238" s="110">
        <v>11524</v>
      </c>
      <c r="G238" s="111">
        <f>E238*F238</f>
        <v>11524</v>
      </c>
    </row>
    <row r="239" spans="1:7" x14ac:dyDescent="0.2">
      <c r="A239" s="146">
        <v>185</v>
      </c>
      <c r="B239" s="107">
        <v>211300</v>
      </c>
      <c r="C239" s="113" t="s">
        <v>145</v>
      </c>
      <c r="D239" s="118" t="s">
        <v>99</v>
      </c>
      <c r="E239" s="117">
        <v>1</v>
      </c>
      <c r="F239" s="110">
        <v>23048</v>
      </c>
      <c r="G239" s="111">
        <f>E239*F239</f>
        <v>23048</v>
      </c>
    </row>
    <row r="240" spans="1:7" x14ac:dyDescent="0.2">
      <c r="A240" s="147"/>
      <c r="B240" s="178" t="s">
        <v>159</v>
      </c>
      <c r="C240" s="178"/>
      <c r="D240" s="178"/>
      <c r="E240" s="178"/>
      <c r="F240" s="178"/>
      <c r="G240" s="179"/>
    </row>
    <row r="241" spans="1:7" x14ac:dyDescent="0.2">
      <c r="A241" s="146">
        <v>186</v>
      </c>
      <c r="B241" s="107">
        <v>233100</v>
      </c>
      <c r="C241" s="113" t="s">
        <v>160</v>
      </c>
      <c r="D241" s="118" t="s">
        <v>99</v>
      </c>
      <c r="E241" s="117">
        <v>1</v>
      </c>
      <c r="F241" s="110">
        <v>15410</v>
      </c>
      <c r="G241" s="111">
        <f>E241*F241</f>
        <v>15410</v>
      </c>
    </row>
    <row r="242" spans="1:7" x14ac:dyDescent="0.2">
      <c r="A242" s="146">
        <v>187</v>
      </c>
      <c r="B242" s="107">
        <v>233100</v>
      </c>
      <c r="C242" s="113" t="s">
        <v>162</v>
      </c>
      <c r="D242" s="118" t="s">
        <v>163</v>
      </c>
      <c r="E242" s="117">
        <v>605</v>
      </c>
      <c r="F242" s="110">
        <v>67</v>
      </c>
      <c r="G242" s="111">
        <f>E242*F242</f>
        <v>40535</v>
      </c>
    </row>
    <row r="243" spans="1:7" x14ac:dyDescent="0.2">
      <c r="A243" s="146">
        <v>188</v>
      </c>
      <c r="B243" s="107">
        <v>233700</v>
      </c>
      <c r="C243" s="113" t="s">
        <v>166</v>
      </c>
      <c r="D243" s="118" t="s">
        <v>32</v>
      </c>
      <c r="E243" s="117">
        <v>64</v>
      </c>
      <c r="F243" s="110">
        <v>402</v>
      </c>
      <c r="G243" s="111">
        <f>E243*F243</f>
        <v>25728</v>
      </c>
    </row>
    <row r="244" spans="1:7" x14ac:dyDescent="0.2">
      <c r="A244" s="146">
        <v>189</v>
      </c>
      <c r="B244" s="107">
        <v>230593</v>
      </c>
      <c r="C244" s="113" t="s">
        <v>169</v>
      </c>
      <c r="D244" s="118" t="s">
        <v>99</v>
      </c>
      <c r="E244" s="117">
        <v>1</v>
      </c>
      <c r="F244" s="110">
        <v>7664.75</v>
      </c>
      <c r="G244" s="111">
        <f>E244*F244</f>
        <v>7664.75</v>
      </c>
    </row>
    <row r="245" spans="1:7" x14ac:dyDescent="0.2">
      <c r="A245" s="146">
        <v>190</v>
      </c>
      <c r="B245" s="107">
        <v>230713</v>
      </c>
      <c r="C245" s="113" t="s">
        <v>170</v>
      </c>
      <c r="D245" s="118" t="s">
        <v>34</v>
      </c>
      <c r="E245" s="117">
        <v>2400</v>
      </c>
      <c r="F245" s="110">
        <v>26.75</v>
      </c>
      <c r="G245" s="111">
        <f>E245*F245</f>
        <v>64200</v>
      </c>
    </row>
    <row r="246" spans="1:7" x14ac:dyDescent="0.2">
      <c r="A246" s="147"/>
      <c r="B246" s="178" t="s">
        <v>179</v>
      </c>
      <c r="C246" s="178"/>
      <c r="D246" s="178"/>
      <c r="E246" s="178"/>
      <c r="F246" s="178"/>
      <c r="G246" s="179"/>
    </row>
    <row r="247" spans="1:7" x14ac:dyDescent="0.2">
      <c r="A247" s="146">
        <v>191</v>
      </c>
      <c r="B247" s="107">
        <v>260505</v>
      </c>
      <c r="C247" s="113" t="s">
        <v>180</v>
      </c>
      <c r="D247" s="114" t="s">
        <v>99</v>
      </c>
      <c r="E247" s="117">
        <v>1</v>
      </c>
      <c r="F247" s="110">
        <v>15410</v>
      </c>
      <c r="G247" s="111">
        <f t="shared" ref="G247:G257" si="10">E247*F247</f>
        <v>15410</v>
      </c>
    </row>
    <row r="248" spans="1:7" x14ac:dyDescent="0.2">
      <c r="A248" s="146">
        <v>192</v>
      </c>
      <c r="B248" s="107">
        <v>260526</v>
      </c>
      <c r="C248" s="113" t="s">
        <v>182</v>
      </c>
      <c r="D248" s="114" t="s">
        <v>99</v>
      </c>
      <c r="E248" s="117">
        <v>1</v>
      </c>
      <c r="F248" s="110">
        <v>2680</v>
      </c>
      <c r="G248" s="111">
        <f t="shared" si="10"/>
        <v>2680</v>
      </c>
    </row>
    <row r="249" spans="1:7" x14ac:dyDescent="0.2">
      <c r="A249" s="146">
        <v>193</v>
      </c>
      <c r="B249" s="107">
        <v>260529</v>
      </c>
      <c r="C249" s="113" t="s">
        <v>183</v>
      </c>
      <c r="D249" s="114" t="s">
        <v>99</v>
      </c>
      <c r="E249" s="117">
        <v>1</v>
      </c>
      <c r="F249" s="110">
        <v>5360</v>
      </c>
      <c r="G249" s="111">
        <f t="shared" si="10"/>
        <v>5360</v>
      </c>
    </row>
    <row r="250" spans="1:7" x14ac:dyDescent="0.2">
      <c r="A250" s="146">
        <v>194</v>
      </c>
      <c r="B250" s="156">
        <v>260533.13</v>
      </c>
      <c r="C250" s="113" t="s">
        <v>184</v>
      </c>
      <c r="D250" s="114" t="s">
        <v>99</v>
      </c>
      <c r="E250" s="117">
        <v>1</v>
      </c>
      <c r="F250" s="110">
        <v>8040</v>
      </c>
      <c r="G250" s="111">
        <f t="shared" si="10"/>
        <v>8040</v>
      </c>
    </row>
    <row r="251" spans="1:7" x14ac:dyDescent="0.2">
      <c r="A251" s="146">
        <v>195</v>
      </c>
      <c r="B251" s="156">
        <v>260533.16</v>
      </c>
      <c r="C251" s="113" t="s">
        <v>185</v>
      </c>
      <c r="D251" s="114" t="s">
        <v>99</v>
      </c>
      <c r="E251" s="117">
        <v>1</v>
      </c>
      <c r="F251" s="110">
        <v>4020</v>
      </c>
      <c r="G251" s="111">
        <f t="shared" si="10"/>
        <v>4020</v>
      </c>
    </row>
    <row r="252" spans="1:7" x14ac:dyDescent="0.2">
      <c r="A252" s="146">
        <v>196</v>
      </c>
      <c r="B252" s="107">
        <v>260553</v>
      </c>
      <c r="C252" s="113" t="s">
        <v>187</v>
      </c>
      <c r="D252" s="114" t="s">
        <v>99</v>
      </c>
      <c r="E252" s="117">
        <v>1</v>
      </c>
      <c r="F252" s="110">
        <v>1340</v>
      </c>
      <c r="G252" s="111">
        <f t="shared" si="10"/>
        <v>1340</v>
      </c>
    </row>
    <row r="253" spans="1:7" x14ac:dyDescent="0.2">
      <c r="A253" s="146">
        <v>197</v>
      </c>
      <c r="B253" s="107">
        <v>260583</v>
      </c>
      <c r="C253" s="113" t="s">
        <v>188</v>
      </c>
      <c r="D253" s="114" t="s">
        <v>99</v>
      </c>
      <c r="E253" s="117">
        <v>1</v>
      </c>
      <c r="F253" s="110">
        <v>2680</v>
      </c>
      <c r="G253" s="111">
        <f t="shared" si="10"/>
        <v>2680</v>
      </c>
    </row>
    <row r="254" spans="1:7" x14ac:dyDescent="0.2">
      <c r="A254" s="146">
        <v>198</v>
      </c>
      <c r="B254" s="107">
        <v>262416</v>
      </c>
      <c r="C254" s="113" t="s">
        <v>190</v>
      </c>
      <c r="D254" s="114" t="s">
        <v>32</v>
      </c>
      <c r="E254" s="117">
        <v>1</v>
      </c>
      <c r="F254" s="110">
        <v>6700</v>
      </c>
      <c r="G254" s="111">
        <f t="shared" si="10"/>
        <v>6700</v>
      </c>
    </row>
    <row r="255" spans="1:7" x14ac:dyDescent="0.2">
      <c r="A255" s="146">
        <v>199</v>
      </c>
      <c r="B255" s="107">
        <v>262726</v>
      </c>
      <c r="C255" s="113" t="s">
        <v>191</v>
      </c>
      <c r="D255" s="114" t="s">
        <v>99</v>
      </c>
      <c r="E255" s="117">
        <v>1</v>
      </c>
      <c r="F255" s="110">
        <v>4690</v>
      </c>
      <c r="G255" s="111">
        <f t="shared" si="10"/>
        <v>4690</v>
      </c>
    </row>
    <row r="256" spans="1:7" x14ac:dyDescent="0.2">
      <c r="A256" s="146">
        <v>200</v>
      </c>
      <c r="B256" s="107">
        <v>262813</v>
      </c>
      <c r="C256" s="113" t="s">
        <v>233</v>
      </c>
      <c r="D256" s="114" t="s">
        <v>99</v>
      </c>
      <c r="E256" s="117">
        <v>1</v>
      </c>
      <c r="F256" s="110">
        <v>2680</v>
      </c>
      <c r="G256" s="111">
        <f t="shared" si="10"/>
        <v>2680</v>
      </c>
    </row>
    <row r="257" spans="1:7" ht="12.75" thickBot="1" x14ac:dyDescent="0.25">
      <c r="A257" s="146">
        <v>201</v>
      </c>
      <c r="B257" s="107">
        <v>265100</v>
      </c>
      <c r="C257" s="108" t="s">
        <v>192</v>
      </c>
      <c r="D257" s="118" t="s">
        <v>32</v>
      </c>
      <c r="E257" s="117">
        <v>88</v>
      </c>
      <c r="F257" s="110">
        <v>268</v>
      </c>
      <c r="G257" s="111">
        <f t="shared" si="10"/>
        <v>23584</v>
      </c>
    </row>
    <row r="258" spans="1:7" ht="12.75" thickBot="1" x14ac:dyDescent="0.25">
      <c r="A258" s="130"/>
      <c r="B258" s="131"/>
      <c r="C258" s="132" t="s">
        <v>215</v>
      </c>
      <c r="D258" s="32"/>
      <c r="E258" s="43"/>
      <c r="F258" s="55"/>
      <c r="G258" s="99">
        <f>SUM(G206:G257)</f>
        <v>665828.25</v>
      </c>
    </row>
    <row r="259" spans="1:7" x14ac:dyDescent="0.2">
      <c r="A259" s="133"/>
      <c r="B259" s="134"/>
      <c r="C259" s="61"/>
      <c r="D259" s="21"/>
      <c r="E259" s="44"/>
      <c r="F259" s="51"/>
      <c r="G259" s="144"/>
    </row>
    <row r="260" spans="1:7" ht="12.75" thickBot="1" x14ac:dyDescent="0.25">
      <c r="A260" s="133"/>
      <c r="B260" s="134"/>
      <c r="C260" s="61"/>
      <c r="D260" s="21"/>
      <c r="E260" s="44"/>
      <c r="F260" s="51"/>
      <c r="G260" s="82"/>
    </row>
    <row r="261" spans="1:7" ht="12.75" thickBot="1" x14ac:dyDescent="0.25">
      <c r="A261" s="135"/>
      <c r="B261" s="136"/>
      <c r="C261" s="103" t="s">
        <v>216</v>
      </c>
      <c r="D261" s="104"/>
      <c r="E261" s="105"/>
      <c r="F261" s="53"/>
      <c r="G261" s="83"/>
    </row>
    <row r="262" spans="1:7" x14ac:dyDescent="0.2">
      <c r="A262" s="106"/>
      <c r="B262" s="186" t="s">
        <v>125</v>
      </c>
      <c r="C262" s="186"/>
      <c r="D262" s="186"/>
      <c r="E262" s="186"/>
      <c r="F262" s="186"/>
      <c r="G262" s="187"/>
    </row>
    <row r="263" spans="1:7" ht="12.75" thickBot="1" x14ac:dyDescent="0.25">
      <c r="A263" s="146">
        <v>202</v>
      </c>
      <c r="B263" s="109">
        <v>102239</v>
      </c>
      <c r="C263" s="108" t="s">
        <v>234</v>
      </c>
      <c r="D263" s="109" t="s">
        <v>34</v>
      </c>
      <c r="E263" s="98">
        <v>5300</v>
      </c>
      <c r="F263" s="110">
        <v>105</v>
      </c>
      <c r="G263" s="111">
        <f>E263*F263</f>
        <v>556500</v>
      </c>
    </row>
    <row r="264" spans="1:7" ht="12.75" thickBot="1" x14ac:dyDescent="0.25">
      <c r="A264" s="130"/>
      <c r="B264" s="131"/>
      <c r="C264" s="132" t="s">
        <v>217</v>
      </c>
      <c r="D264" s="32"/>
      <c r="E264" s="43"/>
      <c r="F264" s="55"/>
      <c r="G264" s="99">
        <f>SUM(G263)</f>
        <v>556500</v>
      </c>
    </row>
    <row r="265" spans="1:7" x14ac:dyDescent="0.2">
      <c r="A265" s="133"/>
      <c r="B265" s="134"/>
      <c r="C265" s="61"/>
      <c r="D265" s="21"/>
      <c r="E265" s="44"/>
      <c r="F265" s="51"/>
      <c r="G265" s="144"/>
    </row>
    <row r="266" spans="1:7" ht="12.75" thickBot="1" x14ac:dyDescent="0.25">
      <c r="A266" s="133"/>
      <c r="B266" s="134"/>
      <c r="C266" s="61"/>
      <c r="D266" s="21"/>
      <c r="E266" s="44"/>
      <c r="F266" s="51"/>
      <c r="G266" s="82"/>
    </row>
    <row r="267" spans="1:7" ht="12.75" thickBot="1" x14ac:dyDescent="0.25">
      <c r="A267" s="135"/>
      <c r="B267" s="136"/>
      <c r="C267" s="103" t="s">
        <v>218</v>
      </c>
      <c r="D267" s="104"/>
      <c r="E267" s="105"/>
      <c r="F267" s="53"/>
      <c r="G267" s="83"/>
    </row>
    <row r="268" spans="1:7" x14ac:dyDescent="0.2">
      <c r="A268" s="148"/>
      <c r="B268" s="180" t="s">
        <v>75</v>
      </c>
      <c r="C268" s="180"/>
      <c r="D268" s="180"/>
      <c r="E268" s="180"/>
      <c r="F268" s="180"/>
      <c r="G268" s="181"/>
    </row>
    <row r="269" spans="1:7" x14ac:dyDescent="0.2">
      <c r="A269" s="146">
        <v>203</v>
      </c>
      <c r="B269" s="107">
        <v>24100</v>
      </c>
      <c r="C269" s="113" t="s">
        <v>221</v>
      </c>
      <c r="D269" s="114" t="s">
        <v>34</v>
      </c>
      <c r="E269" s="98">
        <v>4100</v>
      </c>
      <c r="F269" s="110">
        <v>4</v>
      </c>
      <c r="G269" s="111">
        <f>E269*F269</f>
        <v>16400</v>
      </c>
    </row>
    <row r="270" spans="1:7" x14ac:dyDescent="0.2">
      <c r="A270" s="147"/>
      <c r="B270" s="178" t="s">
        <v>109</v>
      </c>
      <c r="C270" s="178"/>
      <c r="D270" s="178"/>
      <c r="E270" s="178"/>
      <c r="F270" s="178"/>
      <c r="G270" s="179"/>
    </row>
    <row r="271" spans="1:7" x14ac:dyDescent="0.2">
      <c r="A271" s="146">
        <v>204</v>
      </c>
      <c r="B271" s="107">
        <v>90561</v>
      </c>
      <c r="C271" s="113" t="s">
        <v>110</v>
      </c>
      <c r="D271" s="114" t="s">
        <v>34</v>
      </c>
      <c r="E271" s="98">
        <v>4280</v>
      </c>
      <c r="F271" s="110">
        <v>2.75</v>
      </c>
      <c r="G271" s="111">
        <f t="shared" ref="G271:G279" si="11">E271*F271</f>
        <v>11770</v>
      </c>
    </row>
    <row r="272" spans="1:7" x14ac:dyDescent="0.2">
      <c r="A272" s="146">
        <v>205</v>
      </c>
      <c r="B272" s="107">
        <v>92116</v>
      </c>
      <c r="C272" s="113" t="s">
        <v>117</v>
      </c>
      <c r="D272" s="114" t="s">
        <v>34</v>
      </c>
      <c r="E272" s="98">
        <v>480</v>
      </c>
      <c r="F272" s="110">
        <v>8</v>
      </c>
      <c r="G272" s="111">
        <f t="shared" si="11"/>
        <v>3840</v>
      </c>
    </row>
    <row r="273" spans="1:7" x14ac:dyDescent="0.2">
      <c r="A273" s="146">
        <v>206</v>
      </c>
      <c r="B273" s="107">
        <v>95100</v>
      </c>
      <c r="C273" s="113" t="s">
        <v>120</v>
      </c>
      <c r="D273" s="114" t="s">
        <v>34</v>
      </c>
      <c r="E273" s="98">
        <v>3600</v>
      </c>
      <c r="F273" s="110">
        <v>13.5</v>
      </c>
      <c r="G273" s="111">
        <f t="shared" si="11"/>
        <v>48600</v>
      </c>
    </row>
    <row r="274" spans="1:7" x14ac:dyDescent="0.2">
      <c r="A274" s="146">
        <v>207</v>
      </c>
      <c r="B274" s="107">
        <v>96500</v>
      </c>
      <c r="C274" s="113" t="s">
        <v>121</v>
      </c>
      <c r="D274" s="114" t="s">
        <v>33</v>
      </c>
      <c r="E274" s="98">
        <v>770</v>
      </c>
      <c r="F274" s="110">
        <v>4</v>
      </c>
      <c r="G274" s="111">
        <f t="shared" si="11"/>
        <v>3080</v>
      </c>
    </row>
    <row r="275" spans="1:7" x14ac:dyDescent="0.2">
      <c r="A275" s="146">
        <v>208</v>
      </c>
      <c r="B275" s="107">
        <v>96500</v>
      </c>
      <c r="C275" s="113" t="s">
        <v>207</v>
      </c>
      <c r="D275" s="114" t="s">
        <v>34</v>
      </c>
      <c r="E275" s="98">
        <v>260</v>
      </c>
      <c r="F275" s="110">
        <v>10.75</v>
      </c>
      <c r="G275" s="111">
        <f t="shared" si="11"/>
        <v>2795</v>
      </c>
    </row>
    <row r="276" spans="1:7" x14ac:dyDescent="0.2">
      <c r="A276" s="146">
        <v>209</v>
      </c>
      <c r="B276" s="107">
        <v>96813</v>
      </c>
      <c r="C276" s="113" t="s">
        <v>235</v>
      </c>
      <c r="D276" s="114" t="s">
        <v>34</v>
      </c>
      <c r="E276" s="98">
        <v>4020</v>
      </c>
      <c r="F276" s="110">
        <v>9.5</v>
      </c>
      <c r="G276" s="111">
        <f t="shared" si="11"/>
        <v>38190</v>
      </c>
    </row>
    <row r="277" spans="1:7" x14ac:dyDescent="0.2">
      <c r="A277" s="146">
        <v>210</v>
      </c>
      <c r="B277" s="107">
        <v>99123</v>
      </c>
      <c r="C277" s="113" t="s">
        <v>122</v>
      </c>
      <c r="D277" s="114" t="s">
        <v>34</v>
      </c>
      <c r="E277" s="98">
        <v>6020</v>
      </c>
      <c r="F277" s="110">
        <v>2.75</v>
      </c>
      <c r="G277" s="111">
        <f t="shared" si="11"/>
        <v>16555</v>
      </c>
    </row>
    <row r="278" spans="1:7" x14ac:dyDescent="0.2">
      <c r="A278" s="146">
        <v>211</v>
      </c>
      <c r="B278" s="107">
        <v>99123</v>
      </c>
      <c r="C278" s="113" t="s">
        <v>123</v>
      </c>
      <c r="D278" s="114" t="s">
        <v>34</v>
      </c>
      <c r="E278" s="98">
        <v>500</v>
      </c>
      <c r="F278" s="110">
        <v>3.25</v>
      </c>
      <c r="G278" s="111">
        <f t="shared" si="11"/>
        <v>1625</v>
      </c>
    </row>
    <row r="279" spans="1:7" x14ac:dyDescent="0.2">
      <c r="A279" s="146">
        <v>212</v>
      </c>
      <c r="B279" s="107">
        <v>99123</v>
      </c>
      <c r="C279" s="113" t="s">
        <v>124</v>
      </c>
      <c r="D279" s="114" t="s">
        <v>32</v>
      </c>
      <c r="E279" s="98">
        <v>18</v>
      </c>
      <c r="F279" s="110">
        <v>67</v>
      </c>
      <c r="G279" s="111">
        <f t="shared" si="11"/>
        <v>1206</v>
      </c>
    </row>
    <row r="280" spans="1:7" x14ac:dyDescent="0.2">
      <c r="A280" s="147"/>
      <c r="B280" s="178" t="s">
        <v>232</v>
      </c>
      <c r="C280" s="178"/>
      <c r="D280" s="178"/>
      <c r="E280" s="178"/>
      <c r="F280" s="178"/>
      <c r="G280" s="179"/>
    </row>
    <row r="281" spans="1:7" x14ac:dyDescent="0.2">
      <c r="A281" s="146">
        <v>213</v>
      </c>
      <c r="B281" s="109">
        <v>122400</v>
      </c>
      <c r="C281" s="113" t="s">
        <v>236</v>
      </c>
      <c r="D281" s="114" t="s">
        <v>32</v>
      </c>
      <c r="E281" s="98">
        <v>6</v>
      </c>
      <c r="F281" s="110">
        <v>335</v>
      </c>
      <c r="G281" s="111">
        <f>E281*F281</f>
        <v>2010</v>
      </c>
    </row>
    <row r="282" spans="1:7" x14ac:dyDescent="0.2">
      <c r="A282" s="146">
        <v>214</v>
      </c>
      <c r="B282" s="109">
        <v>122400</v>
      </c>
      <c r="C282" s="113" t="s">
        <v>237</v>
      </c>
      <c r="D282" s="114" t="s">
        <v>32</v>
      </c>
      <c r="E282" s="98">
        <v>5</v>
      </c>
      <c r="F282" s="110">
        <v>268</v>
      </c>
      <c r="G282" s="111">
        <f>E282*F282</f>
        <v>1340</v>
      </c>
    </row>
    <row r="283" spans="1:7" x14ac:dyDescent="0.2">
      <c r="A283" s="147"/>
      <c r="B283" s="178" t="s">
        <v>211</v>
      </c>
      <c r="C283" s="178"/>
      <c r="D283" s="178"/>
      <c r="E283" s="178"/>
      <c r="F283" s="178"/>
      <c r="G283" s="179"/>
    </row>
    <row r="284" spans="1:7" x14ac:dyDescent="0.2">
      <c r="A284" s="146">
        <v>215</v>
      </c>
      <c r="B284" s="107">
        <v>211300</v>
      </c>
      <c r="C284" s="113" t="s">
        <v>144</v>
      </c>
      <c r="D284" s="114" t="s">
        <v>99</v>
      </c>
      <c r="E284" s="117">
        <v>1</v>
      </c>
      <c r="F284" s="110">
        <v>8308</v>
      </c>
      <c r="G284" s="111">
        <f>E284*F284</f>
        <v>8308</v>
      </c>
    </row>
    <row r="285" spans="1:7" x14ac:dyDescent="0.2">
      <c r="A285" s="146">
        <v>216</v>
      </c>
      <c r="B285" s="107">
        <v>211300</v>
      </c>
      <c r="C285" s="113" t="s">
        <v>145</v>
      </c>
      <c r="D285" s="118" t="s">
        <v>99</v>
      </c>
      <c r="E285" s="117">
        <v>1</v>
      </c>
      <c r="F285" s="110">
        <v>24790</v>
      </c>
      <c r="G285" s="111">
        <f>E285*F285</f>
        <v>24790</v>
      </c>
    </row>
    <row r="286" spans="1:7" x14ac:dyDescent="0.2">
      <c r="A286" s="147"/>
      <c r="B286" s="178" t="s">
        <v>159</v>
      </c>
      <c r="C286" s="178"/>
      <c r="D286" s="178"/>
      <c r="E286" s="178"/>
      <c r="F286" s="178"/>
      <c r="G286" s="179"/>
    </row>
    <row r="287" spans="1:7" x14ac:dyDescent="0.2">
      <c r="A287" s="146">
        <v>217</v>
      </c>
      <c r="B287" s="156">
        <v>230130.51</v>
      </c>
      <c r="C287" s="113" t="s">
        <v>161</v>
      </c>
      <c r="D287" s="118" t="s">
        <v>99</v>
      </c>
      <c r="E287" s="117">
        <v>1</v>
      </c>
      <c r="F287" s="110">
        <v>5494</v>
      </c>
      <c r="G287" s="111">
        <f t="shared" ref="G287:G297" si="12">E287*F287</f>
        <v>5494</v>
      </c>
    </row>
    <row r="288" spans="1:7" x14ac:dyDescent="0.2">
      <c r="A288" s="146">
        <v>218</v>
      </c>
      <c r="B288" s="107">
        <v>233100</v>
      </c>
      <c r="C288" s="113" t="s">
        <v>160</v>
      </c>
      <c r="D288" s="118" t="s">
        <v>99</v>
      </c>
      <c r="E288" s="117">
        <v>1</v>
      </c>
      <c r="F288" s="110">
        <v>10988</v>
      </c>
      <c r="G288" s="111">
        <f t="shared" si="12"/>
        <v>10988</v>
      </c>
    </row>
    <row r="289" spans="1:7" x14ac:dyDescent="0.2">
      <c r="A289" s="146">
        <v>219</v>
      </c>
      <c r="B289" s="107">
        <v>233100</v>
      </c>
      <c r="C289" s="113" t="s">
        <v>162</v>
      </c>
      <c r="D289" s="118" t="s">
        <v>163</v>
      </c>
      <c r="E289" s="117">
        <v>480</v>
      </c>
      <c r="F289" s="110">
        <v>67</v>
      </c>
      <c r="G289" s="111">
        <f t="shared" si="12"/>
        <v>32160</v>
      </c>
    </row>
    <row r="290" spans="1:7" x14ac:dyDescent="0.2">
      <c r="A290" s="146">
        <v>220</v>
      </c>
      <c r="B290" s="107">
        <v>233700</v>
      </c>
      <c r="C290" s="113" t="s">
        <v>166</v>
      </c>
      <c r="D290" s="118" t="s">
        <v>32</v>
      </c>
      <c r="E290" s="117">
        <v>49</v>
      </c>
      <c r="F290" s="110">
        <v>402</v>
      </c>
      <c r="G290" s="111">
        <f t="shared" si="12"/>
        <v>19698</v>
      </c>
    </row>
    <row r="291" spans="1:7" x14ac:dyDescent="0.2">
      <c r="A291" s="146">
        <v>221</v>
      </c>
      <c r="B291" s="107">
        <v>232300</v>
      </c>
      <c r="C291" s="113" t="s">
        <v>168</v>
      </c>
      <c r="D291" s="118" t="s">
        <v>165</v>
      </c>
      <c r="E291" s="117">
        <v>40</v>
      </c>
      <c r="F291" s="110">
        <v>40.25</v>
      </c>
      <c r="G291" s="111">
        <f t="shared" si="12"/>
        <v>1610</v>
      </c>
    </row>
    <row r="292" spans="1:7" x14ac:dyDescent="0.2">
      <c r="A292" s="146">
        <v>222</v>
      </c>
      <c r="B292" s="107">
        <v>230593</v>
      </c>
      <c r="C292" s="113" t="s">
        <v>169</v>
      </c>
      <c r="D292" s="118" t="s">
        <v>99</v>
      </c>
      <c r="E292" s="117">
        <v>1</v>
      </c>
      <c r="F292" s="110">
        <v>5494</v>
      </c>
      <c r="G292" s="111">
        <f t="shared" si="12"/>
        <v>5494</v>
      </c>
    </row>
    <row r="293" spans="1:7" x14ac:dyDescent="0.2">
      <c r="A293" s="146">
        <v>223</v>
      </c>
      <c r="B293" s="107">
        <v>230713</v>
      </c>
      <c r="C293" s="113" t="s">
        <v>170</v>
      </c>
      <c r="D293" s="118" t="s">
        <v>34</v>
      </c>
      <c r="E293" s="117">
        <v>3105</v>
      </c>
      <c r="F293" s="110">
        <v>26.75</v>
      </c>
      <c r="G293" s="111">
        <f t="shared" si="12"/>
        <v>83058.75</v>
      </c>
    </row>
    <row r="294" spans="1:7" x14ac:dyDescent="0.2">
      <c r="A294" s="146">
        <v>224</v>
      </c>
      <c r="B294" s="107">
        <v>230719</v>
      </c>
      <c r="C294" s="113" t="s">
        <v>171</v>
      </c>
      <c r="D294" s="118" t="s">
        <v>165</v>
      </c>
      <c r="E294" s="117">
        <v>40</v>
      </c>
      <c r="F294" s="110">
        <v>67</v>
      </c>
      <c r="G294" s="111">
        <f t="shared" si="12"/>
        <v>2680</v>
      </c>
    </row>
    <row r="295" spans="1:7" x14ac:dyDescent="0.2">
      <c r="A295" s="146">
        <v>225</v>
      </c>
      <c r="B295" s="107">
        <v>235100</v>
      </c>
      <c r="C295" s="113" t="s">
        <v>172</v>
      </c>
      <c r="D295" s="118" t="s">
        <v>99</v>
      </c>
      <c r="E295" s="117">
        <v>1</v>
      </c>
      <c r="F295" s="110">
        <v>6700</v>
      </c>
      <c r="G295" s="111">
        <f t="shared" si="12"/>
        <v>6700</v>
      </c>
    </row>
    <row r="296" spans="1:7" x14ac:dyDescent="0.2">
      <c r="A296" s="146">
        <v>226</v>
      </c>
      <c r="B296" s="156">
        <v>238126.13</v>
      </c>
      <c r="C296" s="120" t="s">
        <v>175</v>
      </c>
      <c r="D296" s="118" t="s">
        <v>32</v>
      </c>
      <c r="E296" s="117">
        <v>1</v>
      </c>
      <c r="F296" s="110">
        <v>3350</v>
      </c>
      <c r="G296" s="111">
        <f t="shared" si="12"/>
        <v>3350</v>
      </c>
    </row>
    <row r="297" spans="1:7" x14ac:dyDescent="0.2">
      <c r="A297" s="146">
        <v>227</v>
      </c>
      <c r="B297" s="142">
        <v>238419</v>
      </c>
      <c r="C297" s="113" t="s">
        <v>238</v>
      </c>
      <c r="D297" s="143" t="s">
        <v>32</v>
      </c>
      <c r="E297" s="117">
        <v>1</v>
      </c>
      <c r="F297" s="110">
        <v>6700</v>
      </c>
      <c r="G297" s="111">
        <f t="shared" si="12"/>
        <v>6700</v>
      </c>
    </row>
    <row r="298" spans="1:7" x14ac:dyDescent="0.2">
      <c r="A298" s="147"/>
      <c r="B298" s="178" t="s">
        <v>179</v>
      </c>
      <c r="C298" s="178"/>
      <c r="D298" s="178"/>
      <c r="E298" s="178"/>
      <c r="F298" s="178"/>
      <c r="G298" s="179"/>
    </row>
    <row r="299" spans="1:7" x14ac:dyDescent="0.2">
      <c r="A299" s="146">
        <v>228</v>
      </c>
      <c r="B299" s="107">
        <v>260505</v>
      </c>
      <c r="C299" s="113" t="s">
        <v>180</v>
      </c>
      <c r="D299" s="114" t="s">
        <v>99</v>
      </c>
      <c r="E299" s="117">
        <v>1</v>
      </c>
      <c r="F299" s="110">
        <v>10988</v>
      </c>
      <c r="G299" s="111">
        <f>E299*F299</f>
        <v>10988</v>
      </c>
    </row>
    <row r="300" spans="1:7" ht="12.75" thickBot="1" x14ac:dyDescent="0.25">
      <c r="A300" s="149">
        <v>229</v>
      </c>
      <c r="B300" s="119">
        <v>265100</v>
      </c>
      <c r="C300" s="127" t="s">
        <v>192</v>
      </c>
      <c r="D300" s="121" t="s">
        <v>32</v>
      </c>
      <c r="E300" s="122">
        <v>70</v>
      </c>
      <c r="F300" s="123">
        <v>268</v>
      </c>
      <c r="G300" s="124">
        <f>E300*F300</f>
        <v>18760</v>
      </c>
    </row>
    <row r="301" spans="1:7" ht="12.75" thickBot="1" x14ac:dyDescent="0.25">
      <c r="A301" s="130"/>
      <c r="B301" s="131"/>
      <c r="C301" s="132" t="s">
        <v>219</v>
      </c>
      <c r="D301" s="32"/>
      <c r="E301" s="43"/>
      <c r="F301" s="55"/>
      <c r="G301" s="99">
        <f>SUM(G268:G300)</f>
        <v>388189.75</v>
      </c>
    </row>
    <row r="302" spans="1:7" x14ac:dyDescent="0.2">
      <c r="A302" s="133"/>
      <c r="B302" s="134"/>
      <c r="C302" s="61"/>
      <c r="D302" s="21"/>
      <c r="E302" s="44"/>
      <c r="F302" s="51"/>
      <c r="G302" s="144"/>
    </row>
    <row r="303" spans="1:7" ht="12.75" thickBot="1" x14ac:dyDescent="0.25">
      <c r="A303" s="133"/>
      <c r="B303" s="134"/>
      <c r="C303" s="61"/>
      <c r="D303" s="21"/>
      <c r="E303" s="44"/>
      <c r="F303" s="51"/>
      <c r="G303" s="144"/>
    </row>
    <row r="304" spans="1:7" ht="12.75" thickBot="1" x14ac:dyDescent="0.25">
      <c r="A304" s="135"/>
      <c r="B304" s="136"/>
      <c r="C304" s="103" t="s">
        <v>242</v>
      </c>
      <c r="D304" s="104"/>
      <c r="E304" s="105"/>
      <c r="F304" s="53"/>
      <c r="G304" s="83"/>
    </row>
    <row r="305" spans="1:7" x14ac:dyDescent="0.2">
      <c r="A305" s="148"/>
      <c r="B305" s="180" t="s">
        <v>75</v>
      </c>
      <c r="C305" s="180"/>
      <c r="D305" s="180"/>
      <c r="E305" s="180"/>
      <c r="F305" s="180"/>
      <c r="G305" s="181"/>
    </row>
    <row r="306" spans="1:7" x14ac:dyDescent="0.2">
      <c r="A306" s="146">
        <v>230</v>
      </c>
      <c r="B306" s="107">
        <v>24100</v>
      </c>
      <c r="C306" s="113" t="s">
        <v>221</v>
      </c>
      <c r="D306" s="114" t="s">
        <v>34</v>
      </c>
      <c r="E306" s="160">
        <v>49</v>
      </c>
      <c r="F306" s="110">
        <v>4</v>
      </c>
      <c r="G306" s="111">
        <f>E306*F306</f>
        <v>196</v>
      </c>
    </row>
    <row r="307" spans="1:7" x14ac:dyDescent="0.2">
      <c r="A307" s="147"/>
      <c r="B307" s="176" t="s">
        <v>85</v>
      </c>
      <c r="C307" s="176"/>
      <c r="D307" s="176"/>
      <c r="E307" s="176"/>
      <c r="F307" s="176"/>
      <c r="G307" s="177"/>
    </row>
    <row r="308" spans="1:7" x14ac:dyDescent="0.2">
      <c r="A308" s="146">
        <v>231</v>
      </c>
      <c r="B308" s="107">
        <v>64100</v>
      </c>
      <c r="C308" s="108" t="s">
        <v>203</v>
      </c>
      <c r="D308" s="109" t="s">
        <v>33</v>
      </c>
      <c r="E308" s="160">
        <v>18</v>
      </c>
      <c r="F308" s="110">
        <v>1150</v>
      </c>
      <c r="G308" s="111">
        <f>E308*F308</f>
        <v>20700</v>
      </c>
    </row>
    <row r="309" spans="1:7" x14ac:dyDescent="0.2">
      <c r="A309" s="147"/>
      <c r="B309" s="178" t="s">
        <v>146</v>
      </c>
      <c r="C309" s="178"/>
      <c r="D309" s="178"/>
      <c r="E309" s="178"/>
      <c r="F309" s="178"/>
      <c r="G309" s="179"/>
    </row>
    <row r="310" spans="1:7" x14ac:dyDescent="0.2">
      <c r="A310" s="146">
        <v>232</v>
      </c>
      <c r="B310" s="107">
        <v>221005</v>
      </c>
      <c r="C310" s="113" t="s">
        <v>147</v>
      </c>
      <c r="D310" s="114" t="s">
        <v>99</v>
      </c>
      <c r="E310" s="117">
        <v>1</v>
      </c>
      <c r="F310" s="110">
        <v>400</v>
      </c>
      <c r="G310" s="111">
        <v>300</v>
      </c>
    </row>
    <row r="311" spans="1:7" x14ac:dyDescent="0.2">
      <c r="A311" s="146">
        <v>233</v>
      </c>
      <c r="B311" s="107">
        <v>221005</v>
      </c>
      <c r="C311" s="113" t="s">
        <v>149</v>
      </c>
      <c r="D311" s="114" t="s">
        <v>99</v>
      </c>
      <c r="E311" s="117">
        <v>1</v>
      </c>
      <c r="F311" s="110">
        <v>582</v>
      </c>
      <c r="G311" s="111">
        <v>600</v>
      </c>
    </row>
    <row r="312" spans="1:7" ht="12.75" thickBot="1" x14ac:dyDescent="0.25">
      <c r="A312" s="146">
        <v>234</v>
      </c>
      <c r="B312" s="107">
        <v>224000</v>
      </c>
      <c r="C312" s="113" t="s">
        <v>256</v>
      </c>
      <c r="D312" s="114" t="s">
        <v>99</v>
      </c>
      <c r="E312" s="117">
        <v>1</v>
      </c>
      <c r="F312" s="110">
        <v>2800</v>
      </c>
      <c r="G312" s="111">
        <v>2826</v>
      </c>
    </row>
    <row r="313" spans="1:7" ht="12.75" thickBot="1" x14ac:dyDescent="0.25">
      <c r="G313" s="99">
        <f>SUM(G305:G312)</f>
        <v>24622</v>
      </c>
    </row>
    <row r="314" spans="1:7" x14ac:dyDescent="0.2">
      <c r="G314" s="144"/>
    </row>
    <row r="315" spans="1:7" ht="12.75" thickBot="1" x14ac:dyDescent="0.25"/>
    <row r="316" spans="1:7" ht="12.75" thickBot="1" x14ac:dyDescent="0.25">
      <c r="A316" s="138"/>
      <c r="B316" s="131"/>
      <c r="C316" s="132" t="s">
        <v>243</v>
      </c>
      <c r="D316" s="32"/>
      <c r="E316" s="43"/>
      <c r="F316" s="55"/>
      <c r="G316" s="99">
        <f>SUM(G131+G174+G202+G258+G264+G301+G313)</f>
        <v>4320109.75</v>
      </c>
    </row>
    <row r="317" spans="1:7" x14ac:dyDescent="0.2">
      <c r="A317" s="133"/>
      <c r="B317" s="134"/>
      <c r="C317" s="61"/>
      <c r="D317" s="21"/>
      <c r="E317" s="44"/>
      <c r="F317" s="51"/>
      <c r="G317" s="141"/>
    </row>
    <row r="318" spans="1:7" x14ac:dyDescent="0.2">
      <c r="A318" s="139"/>
      <c r="B318" s="134"/>
      <c r="C318" s="22"/>
      <c r="D318" s="21"/>
      <c r="E318" s="44"/>
      <c r="F318" s="51"/>
      <c r="G318" s="52"/>
    </row>
    <row r="319" spans="1:7" x14ac:dyDescent="0.2">
      <c r="A319" s="139"/>
      <c r="B319" s="134"/>
      <c r="C319" s="22"/>
      <c r="D319" s="21"/>
      <c r="E319" s="44"/>
      <c r="F319" s="51"/>
      <c r="G319" s="52"/>
    </row>
    <row r="320" spans="1:7" x14ac:dyDescent="0.2">
      <c r="A320" s="139"/>
      <c r="B320" s="134"/>
      <c r="C320" s="61" t="s">
        <v>58</v>
      </c>
      <c r="D320" s="21"/>
      <c r="E320" s="44"/>
      <c r="F320" s="51"/>
      <c r="G320" s="52"/>
    </row>
    <row r="321" spans="1:7" x14ac:dyDescent="0.2">
      <c r="A321" s="139"/>
      <c r="B321" s="134"/>
      <c r="C321" s="22"/>
      <c r="D321" s="21"/>
      <c r="E321" s="44"/>
      <c r="F321" s="51"/>
      <c r="G321" s="52"/>
    </row>
    <row r="322" spans="1:7" x14ac:dyDescent="0.2">
      <c r="A322" s="139"/>
      <c r="B322" s="134"/>
      <c r="C322" s="22" t="s">
        <v>67</v>
      </c>
      <c r="D322" s="21"/>
      <c r="E322" s="44"/>
      <c r="F322" s="51"/>
      <c r="G322" s="52"/>
    </row>
    <row r="323" spans="1:7" x14ac:dyDescent="0.2">
      <c r="A323" s="139"/>
      <c r="B323" s="134"/>
      <c r="C323" s="22" t="s">
        <v>68</v>
      </c>
      <c r="D323" s="21"/>
      <c r="E323" s="44"/>
      <c r="F323" s="51"/>
      <c r="G323" s="52"/>
    </row>
    <row r="324" spans="1:7" x14ac:dyDescent="0.2">
      <c r="A324" s="139"/>
      <c r="B324" s="134"/>
      <c r="C324" s="22" t="s">
        <v>69</v>
      </c>
      <c r="D324" s="21"/>
      <c r="E324" s="44"/>
      <c r="F324" s="51"/>
      <c r="G324" s="52"/>
    </row>
    <row r="325" spans="1:7" x14ac:dyDescent="0.2">
      <c r="A325" s="139"/>
      <c r="B325" s="134"/>
      <c r="C325" s="22"/>
      <c r="D325" s="21"/>
      <c r="E325" s="44"/>
      <c r="F325" s="51"/>
      <c r="G325" s="52"/>
    </row>
    <row r="326" spans="1:7" x14ac:dyDescent="0.2">
      <c r="A326" s="139"/>
      <c r="B326" s="134"/>
      <c r="C326" s="22"/>
      <c r="D326" s="21"/>
      <c r="E326" s="44"/>
      <c r="F326" s="51"/>
      <c r="G326" s="52"/>
    </row>
    <row r="327" spans="1:7" x14ac:dyDescent="0.2">
      <c r="A327" s="139"/>
      <c r="B327" s="134"/>
      <c r="C327" s="22"/>
      <c r="D327" s="21"/>
      <c r="E327" s="44"/>
      <c r="F327" s="51"/>
      <c r="G327" s="52"/>
    </row>
    <row r="328" spans="1:7" x14ac:dyDescent="0.2">
      <c r="A328" s="139"/>
      <c r="B328" s="134"/>
      <c r="C328" s="22"/>
      <c r="D328" s="21"/>
      <c r="E328" s="44"/>
      <c r="F328" s="51"/>
      <c r="G328" s="52"/>
    </row>
    <row r="329" spans="1:7" ht="12.75" thickBot="1" x14ac:dyDescent="0.25">
      <c r="A329" s="139"/>
      <c r="B329" s="134"/>
      <c r="C329" s="22"/>
      <c r="D329" s="21"/>
      <c r="E329" s="44"/>
      <c r="F329" s="51"/>
      <c r="G329" s="52"/>
    </row>
    <row r="330" spans="1:7" x14ac:dyDescent="0.2">
      <c r="A330" s="139"/>
      <c r="B330" s="134"/>
      <c r="C330" s="22"/>
      <c r="D330" s="138" t="s">
        <v>59</v>
      </c>
      <c r="E330" s="43"/>
      <c r="F330" s="49"/>
      <c r="G330" s="50" t="s">
        <v>60</v>
      </c>
    </row>
    <row r="331" spans="1:7" x14ac:dyDescent="0.2">
      <c r="A331" s="139"/>
      <c r="B331" s="134"/>
      <c r="C331" s="22"/>
      <c r="D331" s="21"/>
      <c r="E331" s="44"/>
      <c r="F331" s="51"/>
      <c r="G331" s="52"/>
    </row>
    <row r="332" spans="1:7" x14ac:dyDescent="0.2">
      <c r="A332" s="139"/>
      <c r="B332" s="134"/>
      <c r="C332" s="22"/>
      <c r="D332" s="21"/>
      <c r="E332" s="44"/>
      <c r="F332" s="51"/>
      <c r="G332" s="52"/>
    </row>
    <row r="333" spans="1:7" x14ac:dyDescent="0.2">
      <c r="A333" s="139"/>
      <c r="B333" s="134"/>
      <c r="C333" s="22"/>
      <c r="D333" s="21"/>
      <c r="E333" s="44"/>
      <c r="F333" s="51"/>
      <c r="G333" s="52"/>
    </row>
    <row r="334" spans="1:7" x14ac:dyDescent="0.2">
      <c r="A334" s="139"/>
      <c r="B334" s="134"/>
      <c r="C334" s="22"/>
      <c r="D334" s="21"/>
      <c r="E334" s="44"/>
      <c r="F334" s="51"/>
      <c r="G334" s="52"/>
    </row>
    <row r="335" spans="1:7" x14ac:dyDescent="0.2">
      <c r="A335" s="139"/>
      <c r="B335" s="134"/>
      <c r="C335" s="22"/>
      <c r="D335" s="21"/>
      <c r="E335" s="44"/>
      <c r="F335" s="51"/>
      <c r="G335" s="52"/>
    </row>
    <row r="336" spans="1:7" x14ac:dyDescent="0.2">
      <c r="A336" s="139"/>
      <c r="B336" s="134"/>
      <c r="C336" s="22"/>
      <c r="D336" s="21"/>
      <c r="E336" s="44"/>
      <c r="F336" s="51"/>
      <c r="G336" s="52"/>
    </row>
    <row r="337" spans="1:7" x14ac:dyDescent="0.2">
      <c r="A337" s="139"/>
      <c r="B337" s="134"/>
      <c r="C337" s="22"/>
      <c r="D337" s="21"/>
      <c r="E337" s="44"/>
      <c r="F337" s="51"/>
      <c r="G337" s="52"/>
    </row>
    <row r="338" spans="1:7" x14ac:dyDescent="0.2">
      <c r="A338" s="139"/>
      <c r="B338" s="134"/>
      <c r="C338" s="22"/>
      <c r="D338" s="21"/>
      <c r="E338" s="44"/>
      <c r="F338" s="51"/>
      <c r="G338" s="52"/>
    </row>
    <row r="339" spans="1:7" x14ac:dyDescent="0.2">
      <c r="A339" s="139"/>
      <c r="B339" s="134"/>
      <c r="C339" s="22"/>
      <c r="D339" s="21"/>
      <c r="E339" s="44"/>
      <c r="F339" s="51"/>
      <c r="G339" s="52"/>
    </row>
    <row r="340" spans="1:7" x14ac:dyDescent="0.2">
      <c r="A340" s="139"/>
      <c r="B340" s="134"/>
      <c r="C340" s="22"/>
      <c r="D340" s="21"/>
      <c r="E340" s="44"/>
      <c r="F340" s="51"/>
      <c r="G340" s="52"/>
    </row>
    <row r="341" spans="1:7" x14ac:dyDescent="0.2">
      <c r="A341" s="139"/>
      <c r="B341" s="134"/>
      <c r="C341" s="22"/>
      <c r="D341" s="21"/>
      <c r="E341" s="44"/>
      <c r="F341" s="51"/>
      <c r="G341" s="52"/>
    </row>
    <row r="342" spans="1:7" x14ac:dyDescent="0.2">
      <c r="A342" s="139"/>
      <c r="B342" s="134"/>
      <c r="C342" s="22"/>
      <c r="D342" s="21"/>
      <c r="E342" s="44"/>
      <c r="F342" s="51"/>
      <c r="G342" s="52"/>
    </row>
    <row r="343" spans="1:7" x14ac:dyDescent="0.2">
      <c r="A343" s="139"/>
      <c r="B343" s="134"/>
      <c r="C343" s="22"/>
      <c r="D343" s="21"/>
      <c r="E343" s="44"/>
      <c r="F343" s="51"/>
      <c r="G343" s="52"/>
    </row>
    <row r="344" spans="1:7" x14ac:dyDescent="0.2">
      <c r="A344" s="139"/>
      <c r="B344" s="134"/>
      <c r="C344" s="22"/>
      <c r="D344" s="21"/>
      <c r="E344" s="44"/>
      <c r="F344" s="51"/>
      <c r="G344" s="52"/>
    </row>
  </sheetData>
  <mergeCells count="48">
    <mergeCell ref="B305:G305"/>
    <mergeCell ref="B307:G307"/>
    <mergeCell ref="B309:G309"/>
    <mergeCell ref="B196:G196"/>
    <mergeCell ref="B206:G206"/>
    <mergeCell ref="B208:G208"/>
    <mergeCell ref="B215:G215"/>
    <mergeCell ref="B235:G235"/>
    <mergeCell ref="B283:G283"/>
    <mergeCell ref="B286:G286"/>
    <mergeCell ref="B298:G298"/>
    <mergeCell ref="B240:G240"/>
    <mergeCell ref="B231:G231"/>
    <mergeCell ref="B270:G270"/>
    <mergeCell ref="B280:G280"/>
    <mergeCell ref="B237:G237"/>
    <mergeCell ref="B94:G94"/>
    <mergeCell ref="B181:G181"/>
    <mergeCell ref="B140:G140"/>
    <mergeCell ref="B112:G112"/>
    <mergeCell ref="B126:G126"/>
    <mergeCell ref="B135:G135"/>
    <mergeCell ref="B137:G137"/>
    <mergeCell ref="B146:G146"/>
    <mergeCell ref="B160:G160"/>
    <mergeCell ref="B162:G162"/>
    <mergeCell ref="B246:G246"/>
    <mergeCell ref="B262:G262"/>
    <mergeCell ref="B268:G268"/>
    <mergeCell ref="B190:G190"/>
    <mergeCell ref="B165:G165"/>
    <mergeCell ref="B171:G171"/>
    <mergeCell ref="B178:G178"/>
    <mergeCell ref="B187:G187"/>
    <mergeCell ref="A1:G1"/>
    <mergeCell ref="A2:G2"/>
    <mergeCell ref="A3:G3"/>
    <mergeCell ref="B10:G10"/>
    <mergeCell ref="B13:G13"/>
    <mergeCell ref="B46:G46"/>
    <mergeCell ref="B61:G61"/>
    <mergeCell ref="B79:G79"/>
    <mergeCell ref="B82:G82"/>
    <mergeCell ref="B15:G15"/>
    <mergeCell ref="B19:G19"/>
    <mergeCell ref="B23:G23"/>
    <mergeCell ref="B26:G26"/>
    <mergeCell ref="B37:G37"/>
  </mergeCells>
  <pageMargins left="0.7" right="0.7" top="0.75" bottom="0.75" header="0.3" footer="0.3"/>
  <pageSetup fitToHeight="0" orientation="landscape" r:id="rId1"/>
  <headerFooter>
    <oddFooter>&amp;CPage - 6a.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B542CFFACD4F4881A2C71116FBA6B7" ma:contentTypeVersion="13" ma:contentTypeDescription="Create a new document." ma:contentTypeScope="" ma:versionID="39436d4fcf3c5ad3c1ec626a0ab4c0d9">
  <xsd:schema xmlns:xsd="http://www.w3.org/2001/XMLSchema" xmlns:xs="http://www.w3.org/2001/XMLSchema" xmlns:p="http://schemas.microsoft.com/office/2006/metadata/properties" xmlns:ns2="8dc84e3d-7331-4dc6-961c-68b048d435e9" xmlns:ns3="129bedd3-3020-4f87-8f33-a411c9a33fff" targetNamespace="http://schemas.microsoft.com/office/2006/metadata/properties" ma:root="true" ma:fieldsID="57c396827d86c4925bb2ddfa6fbeb5d9" ns2:_="" ns3:_="">
    <xsd:import namespace="8dc84e3d-7331-4dc6-961c-68b048d435e9"/>
    <xsd:import namespace="129bedd3-3020-4f87-8f33-a411c9a33f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c84e3d-7331-4dc6-961c-68b048d43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9bedd3-3020-4f87-8f33-a411c9a33f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b1eec-9ee0-42d2-ab9c-0b2a54ac2290}" ma:internalName="TaxCatchAll" ma:showField="CatchAllData" ma:web="129bedd3-3020-4f87-8f33-a411c9a33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c84e3d-7331-4dc6-961c-68b048d435e9">
      <Terms xmlns="http://schemas.microsoft.com/office/infopath/2007/PartnerControls"/>
    </lcf76f155ced4ddcb4097134ff3c332f>
    <TaxCatchAll xmlns="129bedd3-3020-4f87-8f33-a411c9a33f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D8F6F8-D137-47A9-A8F5-57A9AFD8B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c84e3d-7331-4dc6-961c-68b048d435e9"/>
    <ds:schemaRef ds:uri="129bedd3-3020-4f87-8f33-a411c9a33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9C9F60-A294-4F25-B0B7-01E28850C99E}">
  <ds:schemaRefs>
    <ds:schemaRef ds:uri="8dc84e3d-7331-4dc6-961c-68b048d435e9"/>
    <ds:schemaRef ds:uri="http://purl.org/dc/term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129bedd3-3020-4f87-8f33-a411c9a33fff"/>
    <ds:schemaRef ds:uri="http://www.w3.org/XML/1998/namespace"/>
  </ds:schemaRefs>
</ds:datastoreItem>
</file>

<file path=customXml/itemProps3.xml><?xml version="1.0" encoding="utf-8"?>
<ds:datastoreItem xmlns:ds="http://schemas.openxmlformats.org/officeDocument/2006/customXml" ds:itemID="{E0D83D52-ACD0-4518-BD20-09E3FE1055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PROPOSAL </vt:lpstr>
      <vt:lpstr>BID FORM</vt:lpstr>
      <vt:lpstr>SIGNATURE PAGE</vt:lpstr>
      <vt:lpstr>CONTRACTORS USE</vt:lpstr>
      <vt:lpstr>AE Estimate</vt:lpstr>
      <vt:lpstr>'AE Estimate'!Print_Area</vt:lpstr>
      <vt:lpstr>'BID FORM'!Print_Area</vt:lpstr>
      <vt:lpstr>'CONTRACTORS USE'!Print_Area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default</dc:creator>
  <cp:lastModifiedBy>Armstrong, Morgan</cp:lastModifiedBy>
  <cp:lastPrinted>2025-10-28T14:48:07Z</cp:lastPrinted>
  <dcterms:created xsi:type="dcterms:W3CDTF">2007-03-28T14:49:30Z</dcterms:created>
  <dcterms:modified xsi:type="dcterms:W3CDTF">2025-10-28T14:51:41Z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0x0101002CB542CFFACD4F4881A2C71116FBA6B7</vt:lpwstr>
  </property>
  <property fmtid="{D5CDD505-2E9C-101B-9397-08002B2CF9AE}" pid="3" name="Order">
    <vt:r8>3029900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y fmtid="{D5CDD505-2E9C-101B-9397-08002B2CF9AE}" pid="11" name="MSIP_Label_db9e8ebb-3b4a-454f-a82d-d6d73e55fa8a_Enabled">
    <vt:lpwstr>true</vt:lpwstr>
  </property>
  <property fmtid="{D5CDD505-2E9C-101B-9397-08002B2CF9AE}" pid="12" name="MSIP_Label_db9e8ebb-3b4a-454f-a82d-d6d73e55fa8a_SetDate">
    <vt:lpwstr>2025-06-24T21:18:58Z</vt:lpwstr>
  </property>
  <property fmtid="{D5CDD505-2E9C-101B-9397-08002B2CF9AE}" pid="13" name="MSIP_Label_db9e8ebb-3b4a-454f-a82d-d6d73e55fa8a_Method">
    <vt:lpwstr>Standard</vt:lpwstr>
  </property>
  <property fmtid="{D5CDD505-2E9C-101B-9397-08002B2CF9AE}" pid="14" name="MSIP_Label_db9e8ebb-3b4a-454f-a82d-d6d73e55fa8a_Name">
    <vt:lpwstr>Non-Sensitive</vt:lpwstr>
  </property>
  <property fmtid="{D5CDD505-2E9C-101B-9397-08002B2CF9AE}" pid="15" name="MSIP_Label_db9e8ebb-3b4a-454f-a82d-d6d73e55fa8a_SiteId">
    <vt:lpwstr>79d58ae0-2048-4d8c-9c59-8b1b7dfb4204</vt:lpwstr>
  </property>
  <property fmtid="{D5CDD505-2E9C-101B-9397-08002B2CF9AE}" pid="16" name="MSIP_Label_db9e8ebb-3b4a-454f-a82d-d6d73e55fa8a_ActionId">
    <vt:lpwstr>e8e38552-7981-4d94-b7eb-487cb4c55ea9</vt:lpwstr>
  </property>
  <property fmtid="{D5CDD505-2E9C-101B-9397-08002B2CF9AE}" pid="17" name="MSIP_Label_db9e8ebb-3b4a-454f-a82d-d6d73e55fa8a_ContentBits">
    <vt:lpwstr>0</vt:lpwstr>
  </property>
  <property fmtid="{D5CDD505-2E9C-101B-9397-08002B2CF9AE}" pid="18" name="MSIP_Label_db9e8ebb-3b4a-454f-a82d-d6d73e55fa8a_Tag">
    <vt:lpwstr>10, 3, 0, 1</vt:lpwstr>
  </property>
</Properties>
</file>